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7-6" sheetId="1" r:id="rId1"/>
  </sheets>
  <definedNames/>
  <calcPr fullCalcOnLoad="1"/>
</workbook>
</file>

<file path=xl/comments1.xml><?xml version="1.0" encoding="utf-8"?>
<comments xmlns="http://schemas.openxmlformats.org/spreadsheetml/2006/main">
  <authors>
    <author>pt</author>
  </authors>
  <commentList>
    <comment ref="M14" authorId="0">
      <text>
        <r>
          <rPr>
            <b/>
            <sz val="9"/>
            <rFont val="ＭＳ Ｐゴシック"/>
            <family val="3"/>
          </rPr>
          <t>補助員が同行する場合は、
20　を　26.7　と読み替える</t>
        </r>
      </text>
    </comment>
    <comment ref="M18" authorId="0">
      <text>
        <r>
          <rPr>
            <b/>
            <sz val="9"/>
            <rFont val="ＭＳ Ｐゴシック"/>
            <family val="3"/>
          </rPr>
          <t>補助員が同行する場合は、
25　を　33.3　と読み替える</t>
        </r>
      </text>
    </comment>
    <comment ref="M22" authorId="0">
      <text>
        <r>
          <rPr>
            <b/>
            <sz val="9"/>
            <rFont val="ＭＳ Ｐゴシック"/>
            <family val="3"/>
          </rPr>
          <t>補助員が同行する場合は、
30　を　40　と読み替える</t>
        </r>
      </text>
    </comment>
    <comment ref="M26" authorId="0">
      <text>
        <r>
          <rPr>
            <b/>
            <sz val="9"/>
            <rFont val="ＭＳ Ｐゴシック"/>
            <family val="3"/>
          </rPr>
          <t>補助員が同行する場合は、
25　を　33.3　と読み替える</t>
        </r>
      </text>
    </comment>
  </commentList>
</comments>
</file>

<file path=xl/sharedStrings.xml><?xml version="1.0" encoding="utf-8"?>
<sst xmlns="http://schemas.openxmlformats.org/spreadsheetml/2006/main" count="141" uniqueCount="87">
  <si>
    <t>２　保安業務機器の算定</t>
  </si>
  <si>
    <t>（1）保安業務機器の算定値</t>
  </si>
  <si>
    <t>保安業務区分</t>
  </si>
  <si>
    <t>算定式</t>
  </si>
  <si>
    <t>算定値</t>
  </si>
  <si>
    <t>備考</t>
  </si>
  <si>
    <t>（Ａ）</t>
  </si>
  <si>
    <t>（イ）</t>
  </si>
  <si>
    <t>自記圧力計（マノメータ）、ガス検知器、漏えい検知液、緊急工具類、一酸化炭素測定器、ボーリングバー</t>
  </si>
  <si>
    <t>戸</t>
  </si>
  <si>
    <t>×</t>
  </si>
  <si>
    <t>（Ａ）</t>
  </si>
  <si>
    <t>漏えい検知液、緊急工具類</t>
  </si>
  <si>
    <t>（Ｂ）</t>
  </si>
  <si>
    <t>（Ａ）</t>
  </si>
  <si>
    <t>（Ｃ）</t>
  </si>
  <si>
    <t>（Ａ）</t>
  </si>
  <si>
    <t>一酸化炭素測定器</t>
  </si>
  <si>
    <t>定期供給設備点検</t>
  </si>
  <si>
    <t>（ハ）</t>
  </si>
  <si>
    <t>自記圧力計（マノメータ）、ガス検知器、漏えい検知液、緊急工具類、ボーリングバー</t>
  </si>
  <si>
    <t>（Ａ）</t>
  </si>
  <si>
    <t>（ニ）</t>
  </si>
  <si>
    <t>（Ａ）</t>
  </si>
  <si>
    <t>（ホ）</t>
  </si>
  <si>
    <t>（２）保安業務用機器数</t>
  </si>
  <si>
    <t>機器名</t>
  </si>
  <si>
    <t>必要台数計算式</t>
  </si>
  <si>
    <t>必要数</t>
  </si>
  <si>
    <t>保有台数</t>
  </si>
  <si>
    <t>自記圧力計またはマノメータ</t>
  </si>
  <si>
    <t>（イ）</t>
  </si>
  <si>
    <t>（ハ）</t>
  </si>
  <si>
    <t>（ホ）</t>
  </si>
  <si>
    <t>（い）</t>
  </si>
  <si>
    <t>+</t>
  </si>
  <si>
    <t>=</t>
  </si>
  <si>
    <t>ガス検知器</t>
  </si>
  <si>
    <t>（イ）</t>
  </si>
  <si>
    <t>（ハ）</t>
  </si>
  <si>
    <t>（ホ）</t>
  </si>
  <si>
    <t>（い）</t>
  </si>
  <si>
    <t>+</t>
  </si>
  <si>
    <t>=</t>
  </si>
  <si>
    <t>漏えい検知器</t>
  </si>
  <si>
    <t>（イ）</t>
  </si>
  <si>
    <t>（ロ）</t>
  </si>
  <si>
    <t>（ニ）</t>
  </si>
  <si>
    <t>（ホ）</t>
  </si>
  <si>
    <t>（い）</t>
  </si>
  <si>
    <t>+</t>
  </si>
  <si>
    <t>=</t>
  </si>
  <si>
    <t>緊急工具類</t>
  </si>
  <si>
    <t>（イ）</t>
  </si>
  <si>
    <t>（ロ）</t>
  </si>
  <si>
    <t>（ニ）</t>
  </si>
  <si>
    <t>（ホ）</t>
  </si>
  <si>
    <t>（い）</t>
  </si>
  <si>
    <t>+</t>
  </si>
  <si>
    <t>=</t>
  </si>
  <si>
    <t>（イ）</t>
  </si>
  <si>
    <t>（ニ）</t>
  </si>
  <si>
    <t>（ホ）</t>
  </si>
  <si>
    <t>（ろ）</t>
  </si>
  <si>
    <t>+</t>
  </si>
  <si>
    <t>=</t>
  </si>
  <si>
    <t>ボーリングバー</t>
  </si>
  <si>
    <t>（ハ）</t>
  </si>
  <si>
    <t>（い）</t>
  </si>
  <si>
    <t>（備考）算定式は少数点以下第３位まで</t>
  </si>
  <si>
    <t>必要数は小数点以下を切り上げる</t>
  </si>
  <si>
    <t>（ロ）</t>
  </si>
  <si>
    <t>（い）</t>
  </si>
  <si>
    <t>（ろ）</t>
  </si>
  <si>
    <t>（ハ）</t>
  </si>
  <si>
    <t>（ニ）</t>
  </si>
  <si>
    <t>（ホ）</t>
  </si>
  <si>
    <t>マノメータ　：</t>
  </si>
  <si>
    <t>自記圧力計：</t>
  </si>
  <si>
    <t>①供給開始時
点検・調査</t>
  </si>
  <si>
    <t>②容器交換時等
供給設備点検</t>
  </si>
  <si>
    <t xml:space="preserve">定期消費設備調査
</t>
  </si>
  <si>
    <t xml:space="preserve">※③④重複実施の場合
</t>
  </si>
  <si>
    <t>（この場合③④の算定は不要）</t>
  </si>
  <si>
    <t>③定期供給設備点検</t>
  </si>
  <si>
    <t>④定期消費設備調査</t>
  </si>
  <si>
    <t>⑥緊急時対応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</si>
</sst>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.0_ "/>
    <numFmt numFmtId="183" formatCode="0_);[Red]\(0\)"/>
    <numFmt numFmtId="184" formatCode="0.000_ "/>
    <numFmt numFmtId="185" formatCode="0.000_);[Red]\(0.0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distributed" vertical="center" wrapText="1"/>
      <protection/>
    </xf>
    <xf numFmtId="0" fontId="6" fillId="33" borderId="0" xfId="0" applyFont="1" applyFill="1" applyBorder="1" applyAlignment="1" applyProtection="1">
      <alignment horizontal="distributed" vertical="center" wrapText="1"/>
      <protection/>
    </xf>
    <xf numFmtId="0" fontId="6" fillId="0" borderId="0" xfId="0" applyFont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185" fontId="6" fillId="0" borderId="10" xfId="0" applyNumberFormat="1" applyFont="1" applyBorder="1" applyAlignment="1" applyProtection="1">
      <alignment horizontal="distributed" vertical="center" shrinkToFit="1"/>
      <protection/>
    </xf>
    <xf numFmtId="185" fontId="6" fillId="33" borderId="10" xfId="0" applyNumberFormat="1" applyFont="1" applyFill="1" applyBorder="1" applyAlignment="1" applyProtection="1">
      <alignment horizontal="distributed" vertical="center" shrinkToFit="1"/>
      <protection/>
    </xf>
    <xf numFmtId="185" fontId="6" fillId="0" borderId="10" xfId="0" applyNumberFormat="1" applyFont="1" applyBorder="1" applyAlignment="1" applyProtection="1">
      <alignment horizontal="justify" vertical="center" shrinkToFit="1"/>
      <protection/>
    </xf>
    <xf numFmtId="185" fontId="6" fillId="0" borderId="0" xfId="0" applyNumberFormat="1" applyFont="1" applyBorder="1" applyAlignment="1" applyProtection="1">
      <alignment horizontal="distributed" vertical="center" shrinkToFit="1"/>
      <protection/>
    </xf>
    <xf numFmtId="185" fontId="6" fillId="33" borderId="0" xfId="0" applyNumberFormat="1" applyFont="1" applyFill="1" applyBorder="1" applyAlignment="1" applyProtection="1">
      <alignment horizontal="distributed" vertical="center" shrinkToFit="1"/>
      <protection/>
    </xf>
    <xf numFmtId="185" fontId="6" fillId="0" borderId="0" xfId="0" applyNumberFormat="1" applyFont="1" applyBorder="1" applyAlignment="1" applyProtection="1">
      <alignment horizontal="justify" vertical="center" shrinkToFit="1"/>
      <protection/>
    </xf>
    <xf numFmtId="185" fontId="6" fillId="0" borderId="0" xfId="0" applyNumberFormat="1" applyFont="1" applyBorder="1" applyAlignment="1" applyProtection="1">
      <alignment vertical="center" shrinkToFit="1"/>
      <protection/>
    </xf>
    <xf numFmtId="185" fontId="6" fillId="0" borderId="11" xfId="0" applyNumberFormat="1" applyFont="1" applyBorder="1" applyAlignment="1" applyProtection="1">
      <alignment horizontal="distributed" vertical="center" shrinkToFit="1"/>
      <protection/>
    </xf>
    <xf numFmtId="185" fontId="6" fillId="33" borderId="0" xfId="0" applyNumberFormat="1" applyFont="1" applyFill="1" applyBorder="1" applyAlignment="1" applyProtection="1">
      <alignment vertical="center" shrinkToFit="1"/>
      <protection/>
    </xf>
    <xf numFmtId="185" fontId="6" fillId="33" borderId="12" xfId="0" applyNumberFormat="1" applyFont="1" applyFill="1" applyBorder="1" applyAlignment="1" applyProtection="1">
      <alignment vertical="center" shrinkToFit="1"/>
      <protection/>
    </xf>
    <xf numFmtId="185" fontId="6" fillId="33" borderId="11" xfId="0" applyNumberFormat="1" applyFont="1" applyFill="1" applyBorder="1" applyAlignment="1" applyProtection="1">
      <alignment vertical="center" shrinkToFit="1"/>
      <protection/>
    </xf>
    <xf numFmtId="185" fontId="6" fillId="33" borderId="13" xfId="0" applyNumberFormat="1" applyFont="1" applyFill="1" applyBorder="1" applyAlignment="1" applyProtection="1">
      <alignment vertical="center" shrinkToFit="1"/>
      <protection/>
    </xf>
    <xf numFmtId="185" fontId="6" fillId="0" borderId="11" xfId="0" applyNumberFormat="1" applyFont="1" applyBorder="1" applyAlignment="1" applyProtection="1">
      <alignment horizontal="justify" vertical="center" shrinkToFit="1"/>
      <protection/>
    </xf>
    <xf numFmtId="0" fontId="6" fillId="0" borderId="10" xfId="0" applyFont="1" applyBorder="1" applyAlignment="1" applyProtection="1">
      <alignment horizontal="distributed" vertical="center" shrinkToFit="1"/>
      <protection/>
    </xf>
    <xf numFmtId="0" fontId="6" fillId="33" borderId="10" xfId="0" applyFont="1" applyFill="1" applyBorder="1" applyAlignment="1" applyProtection="1">
      <alignment horizontal="center" vertical="center" shrinkToFit="1"/>
      <protection/>
    </xf>
    <xf numFmtId="0" fontId="6" fillId="33" borderId="10" xfId="0" applyFont="1" applyFill="1" applyBorder="1" applyAlignment="1" applyProtection="1">
      <alignment horizontal="distributed" vertical="center" shrinkToFit="1"/>
      <protection/>
    </xf>
    <xf numFmtId="0" fontId="6" fillId="0" borderId="0" xfId="0" applyFont="1" applyBorder="1" applyAlignment="1" applyProtection="1">
      <alignment horizontal="distributed" vertical="center" shrinkToFit="1"/>
      <protection/>
    </xf>
    <xf numFmtId="0" fontId="6" fillId="33" borderId="0" xfId="0" applyFont="1" applyFill="1" applyBorder="1" applyAlignment="1" applyProtection="1">
      <alignment horizontal="distributed" vertical="center" shrinkToFit="1"/>
      <protection/>
    </xf>
    <xf numFmtId="0" fontId="6" fillId="0" borderId="14" xfId="0" applyFont="1" applyBorder="1" applyAlignment="1" applyProtection="1">
      <alignment horizontal="distributed" vertical="center" shrinkToFit="1"/>
      <protection/>
    </xf>
    <xf numFmtId="0" fontId="6" fillId="0" borderId="11" xfId="0" applyFont="1" applyBorder="1" applyAlignment="1" applyProtection="1">
      <alignment horizontal="distributed" vertical="center" shrinkToFit="1"/>
      <protection/>
    </xf>
    <xf numFmtId="0" fontId="6" fillId="33" borderId="11" xfId="0" applyFont="1" applyFill="1" applyBorder="1" applyAlignment="1" applyProtection="1">
      <alignment horizontal="distributed" vertical="center" shrinkToFit="1"/>
      <protection/>
    </xf>
    <xf numFmtId="0" fontId="6" fillId="0" borderId="15" xfId="0" applyFont="1" applyBorder="1" applyAlignment="1" applyProtection="1">
      <alignment horizontal="distributed" vertical="center" shrinkToFit="1"/>
      <protection/>
    </xf>
    <xf numFmtId="0" fontId="6" fillId="0" borderId="16" xfId="0" applyFont="1" applyBorder="1" applyAlignment="1" applyProtection="1">
      <alignment horizontal="center" vertical="center" shrinkToFit="1"/>
      <protection/>
    </xf>
    <xf numFmtId="0" fontId="6" fillId="0" borderId="16" xfId="0" applyFont="1" applyBorder="1" applyAlignment="1" applyProtection="1">
      <alignment horizontal="distributed" vertical="center" shrinkToFit="1"/>
      <protection/>
    </xf>
    <xf numFmtId="0" fontId="6" fillId="33" borderId="16" xfId="0" applyFont="1" applyFill="1" applyBorder="1" applyAlignment="1" applyProtection="1">
      <alignment horizontal="center" vertical="center" shrinkToFit="1"/>
      <protection/>
    </xf>
    <xf numFmtId="0" fontId="9" fillId="0" borderId="17" xfId="0" applyFont="1" applyBorder="1" applyAlignment="1" applyProtection="1">
      <alignment horizontal="center" vertical="center" shrinkToFit="1"/>
      <protection/>
    </xf>
    <xf numFmtId="0" fontId="9" fillId="0" borderId="10" xfId="0" applyFont="1" applyBorder="1" applyAlignment="1" applyProtection="1">
      <alignment horizontal="center" vertical="center" shrinkToFit="1"/>
      <protection/>
    </xf>
    <xf numFmtId="0" fontId="9" fillId="0" borderId="18" xfId="0" applyFont="1" applyBorder="1" applyAlignment="1" applyProtection="1">
      <alignment horizontal="center" vertical="center" shrinkToFit="1"/>
      <protection/>
    </xf>
    <xf numFmtId="0" fontId="9" fillId="0" borderId="15" xfId="0" applyFont="1" applyBorder="1" applyAlignment="1" applyProtection="1">
      <alignment horizontal="center" vertical="top" shrinkToFit="1"/>
      <protection/>
    </xf>
    <xf numFmtId="0" fontId="9" fillId="0" borderId="0" xfId="0" applyFont="1" applyBorder="1" applyAlignment="1" applyProtection="1">
      <alignment horizontal="center" vertical="top" shrinkToFit="1"/>
      <protection/>
    </xf>
    <xf numFmtId="0" fontId="9" fillId="0" borderId="12" xfId="0" applyFont="1" applyBorder="1" applyAlignment="1" applyProtection="1">
      <alignment horizontal="center" vertical="top" shrinkToFit="1"/>
      <protection/>
    </xf>
    <xf numFmtId="0" fontId="9" fillId="0" borderId="15" xfId="0" applyFont="1" applyBorder="1" applyAlignment="1" applyProtection="1">
      <alignment horizontal="center" shrinkToFit="1"/>
      <protection/>
    </xf>
    <xf numFmtId="0" fontId="9" fillId="0" borderId="0" xfId="0" applyFont="1" applyBorder="1" applyAlignment="1" applyProtection="1">
      <alignment horizontal="center" shrinkToFit="1"/>
      <protection/>
    </xf>
    <xf numFmtId="0" fontId="9" fillId="0" borderId="12" xfId="0" applyFont="1" applyBorder="1" applyAlignment="1" applyProtection="1">
      <alignment horizontal="center" shrinkToFit="1"/>
      <protection/>
    </xf>
    <xf numFmtId="0" fontId="9" fillId="0" borderId="15" xfId="0" applyFont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9" fillId="0" borderId="12" xfId="0" applyFont="1" applyBorder="1" applyAlignment="1" applyProtection="1">
      <alignment horizontal="center" vertical="center" shrinkToFit="1"/>
      <protection/>
    </xf>
    <xf numFmtId="0" fontId="9" fillId="0" borderId="14" xfId="0" applyFont="1" applyBorder="1" applyAlignment="1" applyProtection="1">
      <alignment horizontal="center" shrinkToFit="1"/>
      <protection/>
    </xf>
    <xf numFmtId="0" fontId="9" fillId="0" borderId="11" xfId="0" applyFont="1" applyBorder="1" applyAlignment="1" applyProtection="1">
      <alignment horizontal="center" shrinkToFit="1"/>
      <protection/>
    </xf>
    <xf numFmtId="0" fontId="9" fillId="0" borderId="13" xfId="0" applyFont="1" applyBorder="1" applyAlignment="1" applyProtection="1">
      <alignment horizontal="center" shrinkToFit="1"/>
      <protection/>
    </xf>
    <xf numFmtId="0" fontId="6" fillId="0" borderId="17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18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12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0" fontId="6" fillId="0" borderId="13" xfId="0" applyFont="1" applyBorder="1" applyAlignment="1" applyProtection="1">
      <alignment horizontal="left" wrapText="1"/>
      <protection locked="0"/>
    </xf>
    <xf numFmtId="183" fontId="6" fillId="0" borderId="17" xfId="0" applyNumberFormat="1" applyFont="1" applyBorder="1" applyAlignment="1" applyProtection="1">
      <alignment horizontal="center" vertical="center" shrinkToFit="1"/>
      <protection/>
    </xf>
    <xf numFmtId="183" fontId="6" fillId="0" borderId="18" xfId="0" applyNumberFormat="1" applyFont="1" applyBorder="1" applyAlignment="1" applyProtection="1">
      <alignment horizontal="center" vertical="center" shrinkToFit="1"/>
      <protection/>
    </xf>
    <xf numFmtId="183" fontId="6" fillId="0" borderId="15" xfId="0" applyNumberFormat="1" applyFont="1" applyBorder="1" applyAlignment="1" applyProtection="1">
      <alignment horizontal="center" vertical="center" shrinkToFit="1"/>
      <protection/>
    </xf>
    <xf numFmtId="183" fontId="6" fillId="0" borderId="12" xfId="0" applyNumberFormat="1" applyFont="1" applyBorder="1" applyAlignment="1" applyProtection="1">
      <alignment horizontal="center" vertical="center" shrinkToFit="1"/>
      <protection/>
    </xf>
    <xf numFmtId="183" fontId="6" fillId="0" borderId="14" xfId="0" applyNumberFormat="1" applyFont="1" applyBorder="1" applyAlignment="1" applyProtection="1">
      <alignment horizontal="center" vertical="center" shrinkToFit="1"/>
      <protection/>
    </xf>
    <xf numFmtId="183" fontId="6" fillId="0" borderId="13" xfId="0" applyNumberFormat="1" applyFont="1" applyBorder="1" applyAlignment="1" applyProtection="1">
      <alignment horizontal="center" vertical="center" shrinkToFit="1"/>
      <protection/>
    </xf>
    <xf numFmtId="185" fontId="6" fillId="0" borderId="17" xfId="0" applyNumberFormat="1" applyFont="1" applyBorder="1" applyAlignment="1" applyProtection="1">
      <alignment horizontal="center" vertical="center" shrinkToFit="1"/>
      <protection/>
    </xf>
    <xf numFmtId="185" fontId="6" fillId="0" borderId="10" xfId="0" applyNumberFormat="1" applyFont="1" applyBorder="1" applyAlignment="1" applyProtection="1">
      <alignment horizontal="center" vertical="center" shrinkToFit="1"/>
      <protection/>
    </xf>
    <xf numFmtId="185" fontId="6" fillId="34" borderId="15" xfId="0" applyNumberFormat="1" applyFont="1" applyFill="1" applyBorder="1" applyAlignment="1" applyProtection="1">
      <alignment horizontal="distributed" vertical="center" shrinkToFit="1"/>
      <protection/>
    </xf>
    <xf numFmtId="185" fontId="6" fillId="34" borderId="0" xfId="0" applyNumberFormat="1" applyFont="1" applyFill="1" applyBorder="1" applyAlignment="1" applyProtection="1">
      <alignment horizontal="distributed" vertical="center" shrinkToFit="1"/>
      <protection/>
    </xf>
    <xf numFmtId="185" fontId="6" fillId="34" borderId="14" xfId="0" applyNumberFormat="1" applyFont="1" applyFill="1" applyBorder="1" applyAlignment="1" applyProtection="1">
      <alignment horizontal="distributed" vertical="center" shrinkToFit="1"/>
      <protection/>
    </xf>
    <xf numFmtId="185" fontId="6" fillId="34" borderId="11" xfId="0" applyNumberFormat="1" applyFont="1" applyFill="1" applyBorder="1" applyAlignment="1" applyProtection="1">
      <alignment horizontal="distributed" vertical="center" shrinkToFit="1"/>
      <protection/>
    </xf>
    <xf numFmtId="185" fontId="6" fillId="0" borderId="0" xfId="0" applyNumberFormat="1" applyFont="1" applyBorder="1" applyAlignment="1" applyProtection="1">
      <alignment horizontal="distributed" vertical="center" shrinkToFit="1"/>
      <protection/>
    </xf>
    <xf numFmtId="185" fontId="6" fillId="0" borderId="11" xfId="0" applyNumberFormat="1" applyFont="1" applyBorder="1" applyAlignment="1" applyProtection="1">
      <alignment horizontal="distributed" vertical="center" shrinkToFit="1"/>
      <protection/>
    </xf>
    <xf numFmtId="185" fontId="6" fillId="33" borderId="0" xfId="0" applyNumberFormat="1" applyFont="1" applyFill="1" applyBorder="1" applyAlignment="1" applyProtection="1">
      <alignment horizontal="distributed" vertical="center" shrinkToFit="1"/>
      <protection/>
    </xf>
    <xf numFmtId="185" fontId="6" fillId="33" borderId="11" xfId="0" applyNumberFormat="1" applyFont="1" applyFill="1" applyBorder="1" applyAlignment="1" applyProtection="1">
      <alignment horizontal="distributed" vertical="center" shrinkToFit="1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0" fontId="6" fillId="0" borderId="10" xfId="0" applyFont="1" applyBorder="1" applyAlignment="1" applyProtection="1">
      <alignment horizontal="distributed" vertical="center"/>
      <protection/>
    </xf>
    <xf numFmtId="0" fontId="6" fillId="0" borderId="18" xfId="0" applyFont="1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 horizontal="distributed" vertical="center"/>
      <protection/>
    </xf>
    <xf numFmtId="185" fontId="0" fillId="35" borderId="0" xfId="0" applyNumberFormat="1" applyFill="1" applyAlignment="1" applyProtection="1">
      <alignment vertical="center" shrinkToFit="1"/>
      <protection/>
    </xf>
    <xf numFmtId="185" fontId="0" fillId="35" borderId="11" xfId="0" applyNumberFormat="1" applyFill="1" applyBorder="1" applyAlignment="1" applyProtection="1">
      <alignment vertical="center" shrinkToFit="1"/>
      <protection/>
    </xf>
    <xf numFmtId="0" fontId="6" fillId="33" borderId="0" xfId="0" applyFont="1" applyFill="1" applyBorder="1" applyAlignment="1" applyProtection="1">
      <alignment horizontal="distributed" vertical="center" shrinkToFit="1"/>
      <protection/>
    </xf>
    <xf numFmtId="185" fontId="6" fillId="33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17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33" borderId="10" xfId="0" applyFont="1" applyFill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distributed" vertical="center" shrinkToFit="1"/>
      <protection/>
    </xf>
    <xf numFmtId="0" fontId="6" fillId="33" borderId="11" xfId="0" applyFont="1" applyFill="1" applyBorder="1" applyAlignment="1" applyProtection="1">
      <alignment horizontal="center" vertical="center" shrinkToFit="1"/>
      <protection/>
    </xf>
    <xf numFmtId="176" fontId="6" fillId="34" borderId="15" xfId="0" applyNumberFormat="1" applyFont="1" applyFill="1" applyBorder="1" applyAlignment="1" applyProtection="1">
      <alignment horizontal="distributed" vertical="center" shrinkToFit="1"/>
      <protection locked="0"/>
    </xf>
    <xf numFmtId="176" fontId="6" fillId="34" borderId="0" xfId="0" applyNumberFormat="1" applyFont="1" applyFill="1" applyBorder="1" applyAlignment="1" applyProtection="1">
      <alignment horizontal="distributed" vertical="center" shrinkToFit="1"/>
      <protection locked="0"/>
    </xf>
    <xf numFmtId="0" fontId="6" fillId="0" borderId="0" xfId="0" applyFont="1" applyBorder="1" applyAlignment="1" applyProtection="1">
      <alignment horizontal="distributed" vertical="center" shrinkToFit="1"/>
      <protection/>
    </xf>
    <xf numFmtId="3" fontId="6" fillId="0" borderId="10" xfId="0" applyNumberFormat="1" applyFont="1" applyBorder="1" applyAlignment="1" applyProtection="1">
      <alignment horizontal="distributed" vertical="center" shrinkToFit="1"/>
      <protection/>
    </xf>
    <xf numFmtId="0" fontId="6" fillId="0" borderId="17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justify" vertical="center" wrapText="1"/>
      <protection/>
    </xf>
    <xf numFmtId="0" fontId="6" fillId="0" borderId="18" xfId="0" applyFont="1" applyBorder="1" applyAlignment="1" applyProtection="1">
      <alignment horizontal="justify" vertical="center" wrapText="1"/>
      <protection/>
    </xf>
    <xf numFmtId="0" fontId="6" fillId="0" borderId="15" xfId="0" applyFont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horizontal="justify" vertical="center" wrapText="1"/>
      <protection/>
    </xf>
    <xf numFmtId="0" fontId="6" fillId="0" borderId="12" xfId="0" applyFont="1" applyBorder="1" applyAlignment="1" applyProtection="1">
      <alignment horizontal="justify" vertical="center" wrapText="1"/>
      <protection/>
    </xf>
    <xf numFmtId="0" fontId="6" fillId="0" borderId="14" xfId="0" applyFont="1" applyBorder="1" applyAlignment="1" applyProtection="1">
      <alignment horizontal="justify" vertical="center" wrapText="1"/>
      <protection/>
    </xf>
    <xf numFmtId="0" fontId="6" fillId="0" borderId="11" xfId="0" applyFont="1" applyBorder="1" applyAlignment="1" applyProtection="1">
      <alignment horizontal="justify" vertical="center" wrapText="1"/>
      <protection/>
    </xf>
    <xf numFmtId="0" fontId="6" fillId="0" borderId="13" xfId="0" applyFont="1" applyBorder="1" applyAlignment="1" applyProtection="1">
      <alignment horizontal="justify" vertical="center" wrapText="1"/>
      <protection/>
    </xf>
    <xf numFmtId="0" fontId="6" fillId="0" borderId="18" xfId="0" applyFont="1" applyBorder="1" applyAlignment="1" applyProtection="1">
      <alignment horizontal="center" vertical="center" shrinkToFit="1"/>
      <protection/>
    </xf>
    <xf numFmtId="0" fontId="6" fillId="0" borderId="15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6" fillId="0" borderId="14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185" fontId="6" fillId="33" borderId="0" xfId="0" applyNumberFormat="1" applyFont="1" applyFill="1" applyBorder="1" applyAlignment="1" applyProtection="1">
      <alignment horizontal="center" vertical="center" shrinkToFit="1"/>
      <protection/>
    </xf>
    <xf numFmtId="185" fontId="6" fillId="33" borderId="11" xfId="0" applyNumberFormat="1" applyFont="1" applyFill="1" applyBorder="1" applyAlignment="1" applyProtection="1">
      <alignment horizontal="center" vertical="center" shrinkToFit="1"/>
      <protection/>
    </xf>
    <xf numFmtId="176" fontId="6" fillId="0" borderId="0" xfId="0" applyNumberFormat="1" applyFont="1" applyBorder="1" applyAlignment="1" applyProtection="1">
      <alignment horizontal="distributed" vertical="center" shrinkToFit="1"/>
      <protection/>
    </xf>
    <xf numFmtId="0" fontId="6" fillId="0" borderId="11" xfId="0" applyFont="1" applyBorder="1" applyAlignment="1" applyProtection="1">
      <alignment horizontal="distributed" vertical="center" shrinkToFit="1"/>
      <protection/>
    </xf>
    <xf numFmtId="0" fontId="10" fillId="0" borderId="17" xfId="0" applyFont="1" applyBorder="1" applyAlignment="1" applyProtection="1">
      <alignment horizontal="distributed" vertical="center" wrapText="1"/>
      <protection/>
    </xf>
    <xf numFmtId="0" fontId="10" fillId="0" borderId="10" xfId="0" applyFont="1" applyBorder="1" applyAlignment="1" applyProtection="1">
      <alignment horizontal="distributed" vertical="center" wrapText="1"/>
      <protection/>
    </xf>
    <xf numFmtId="0" fontId="10" fillId="0" borderId="18" xfId="0" applyFont="1" applyBorder="1" applyAlignment="1" applyProtection="1">
      <alignment horizontal="distributed" vertical="center" wrapText="1"/>
      <protection/>
    </xf>
    <xf numFmtId="0" fontId="10" fillId="0" borderId="15" xfId="0" applyFont="1" applyBorder="1" applyAlignment="1" applyProtection="1">
      <alignment horizontal="distributed" vertical="center" wrapText="1"/>
      <protection/>
    </xf>
    <xf numFmtId="0" fontId="10" fillId="0" borderId="0" xfId="0" applyFont="1" applyBorder="1" applyAlignment="1" applyProtection="1">
      <alignment horizontal="distributed" vertical="center" wrapText="1"/>
      <protection/>
    </xf>
    <xf numFmtId="0" fontId="10" fillId="0" borderId="12" xfId="0" applyFont="1" applyBorder="1" applyAlignment="1" applyProtection="1">
      <alignment horizontal="distributed" vertical="center" wrapText="1"/>
      <protection/>
    </xf>
    <xf numFmtId="0" fontId="10" fillId="0" borderId="14" xfId="0" applyFont="1" applyBorder="1" applyAlignment="1" applyProtection="1">
      <alignment horizontal="distributed" vertical="center" wrapText="1"/>
      <protection/>
    </xf>
    <xf numFmtId="0" fontId="10" fillId="0" borderId="11" xfId="0" applyFont="1" applyBorder="1" applyAlignment="1" applyProtection="1">
      <alignment horizontal="distributed" vertical="center" wrapText="1"/>
      <protection/>
    </xf>
    <xf numFmtId="0" fontId="10" fillId="0" borderId="13" xfId="0" applyFont="1" applyBorder="1" applyAlignment="1" applyProtection="1">
      <alignment horizontal="distributed" vertical="center" wrapText="1"/>
      <protection/>
    </xf>
    <xf numFmtId="176" fontId="6" fillId="34" borderId="10" xfId="0" applyNumberFormat="1" applyFont="1" applyFill="1" applyBorder="1" applyAlignment="1" applyProtection="1">
      <alignment horizontal="distributed" vertical="center" shrinkToFit="1"/>
      <protection locked="0"/>
    </xf>
    <xf numFmtId="0" fontId="6" fillId="0" borderId="19" xfId="0" applyFont="1" applyBorder="1" applyAlignment="1" applyProtection="1">
      <alignment horizontal="justify" vertical="center" wrapText="1"/>
      <protection/>
    </xf>
    <xf numFmtId="0" fontId="6" fillId="0" borderId="16" xfId="0" applyFont="1" applyBorder="1" applyAlignment="1" applyProtection="1">
      <alignment horizontal="justify" vertical="center" wrapText="1"/>
      <protection/>
    </xf>
    <xf numFmtId="0" fontId="6" fillId="0" borderId="20" xfId="0" applyFont="1" applyBorder="1" applyAlignment="1" applyProtection="1">
      <alignment horizontal="justify" vertical="center" wrapText="1"/>
      <protection/>
    </xf>
    <xf numFmtId="0" fontId="6" fillId="0" borderId="19" xfId="0" applyFont="1" applyBorder="1" applyAlignment="1" applyProtection="1">
      <alignment horizontal="center" vertical="center" shrinkToFit="1"/>
      <protection/>
    </xf>
    <xf numFmtId="0" fontId="6" fillId="0" borderId="16" xfId="0" applyFont="1" applyBorder="1" applyAlignment="1" applyProtection="1">
      <alignment horizontal="center" vertical="center" shrinkToFit="1"/>
      <protection/>
    </xf>
    <xf numFmtId="0" fontId="6" fillId="0" borderId="17" xfId="0" applyFont="1" applyBorder="1" applyAlignment="1" applyProtection="1">
      <alignment horizontal="justify" vertical="top" wrapText="1"/>
      <protection/>
    </xf>
    <xf numFmtId="0" fontId="6" fillId="0" borderId="10" xfId="0" applyFont="1" applyBorder="1" applyAlignment="1" applyProtection="1">
      <alignment horizontal="justify" vertical="top" wrapText="1"/>
      <protection/>
    </xf>
    <xf numFmtId="0" fontId="6" fillId="0" borderId="18" xfId="0" applyFont="1" applyBorder="1" applyAlignment="1" applyProtection="1">
      <alignment horizontal="justify" vertical="top" wrapText="1"/>
      <protection/>
    </xf>
    <xf numFmtId="0" fontId="6" fillId="0" borderId="15" xfId="0" applyFont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0" borderId="12" xfId="0" applyFont="1" applyBorder="1" applyAlignment="1" applyProtection="1">
      <alignment horizontal="justify" vertical="top" wrapText="1"/>
      <protection/>
    </xf>
    <xf numFmtId="0" fontId="6" fillId="0" borderId="14" xfId="0" applyFont="1" applyBorder="1" applyAlignment="1" applyProtection="1">
      <alignment horizontal="justify" vertical="top" wrapText="1"/>
      <protection/>
    </xf>
    <xf numFmtId="0" fontId="6" fillId="0" borderId="11" xfId="0" applyFont="1" applyBorder="1" applyAlignment="1" applyProtection="1">
      <alignment horizontal="justify" vertical="top" wrapText="1"/>
      <protection/>
    </xf>
    <xf numFmtId="0" fontId="6" fillId="0" borderId="13" xfId="0" applyFont="1" applyBorder="1" applyAlignment="1" applyProtection="1">
      <alignment horizontal="justify" vertical="top" wrapText="1"/>
      <protection/>
    </xf>
    <xf numFmtId="0" fontId="6" fillId="0" borderId="17" xfId="0" applyFont="1" applyBorder="1" applyAlignment="1" applyProtection="1">
      <alignment horizontal="distributed" vertical="center" wrapText="1"/>
      <protection/>
    </xf>
    <xf numFmtId="0" fontId="6" fillId="0" borderId="10" xfId="0" applyFont="1" applyBorder="1" applyAlignment="1" applyProtection="1">
      <alignment horizontal="distributed" vertical="center" wrapText="1"/>
      <protection/>
    </xf>
    <xf numFmtId="0" fontId="6" fillId="0" borderId="18" xfId="0" applyFont="1" applyBorder="1" applyAlignment="1" applyProtection="1">
      <alignment horizontal="distributed" vertical="center" wrapText="1"/>
      <protection/>
    </xf>
    <xf numFmtId="0" fontId="6" fillId="0" borderId="15" xfId="0" applyFont="1" applyBorder="1" applyAlignment="1" applyProtection="1">
      <alignment horizontal="distributed" vertical="center" wrapText="1"/>
      <protection/>
    </xf>
    <xf numFmtId="0" fontId="6" fillId="0" borderId="0" xfId="0" applyFont="1" applyBorder="1" applyAlignment="1" applyProtection="1">
      <alignment horizontal="distributed" vertical="center" wrapText="1"/>
      <protection/>
    </xf>
    <xf numFmtId="0" fontId="6" fillId="0" borderId="12" xfId="0" applyFont="1" applyBorder="1" applyAlignment="1" applyProtection="1">
      <alignment horizontal="distributed" vertical="center" wrapText="1"/>
      <protection/>
    </xf>
    <xf numFmtId="0" fontId="6" fillId="0" borderId="14" xfId="0" applyFont="1" applyBorder="1" applyAlignment="1" applyProtection="1">
      <alignment horizontal="distributed" vertical="center" wrapText="1"/>
      <protection/>
    </xf>
    <xf numFmtId="0" fontId="6" fillId="0" borderId="11" xfId="0" applyFont="1" applyBorder="1" applyAlignment="1" applyProtection="1">
      <alignment horizontal="distributed" vertical="center" wrapText="1"/>
      <protection/>
    </xf>
    <xf numFmtId="0" fontId="6" fillId="0" borderId="13" xfId="0" applyFont="1" applyBorder="1" applyAlignment="1" applyProtection="1">
      <alignment horizontal="distributed" vertical="center" wrapText="1"/>
      <protection/>
    </xf>
    <xf numFmtId="0" fontId="6" fillId="0" borderId="21" xfId="0" applyFont="1" applyBorder="1" applyAlignment="1" applyProtection="1">
      <alignment horizontal="distributed" vertical="center" wrapText="1"/>
      <protection/>
    </xf>
    <xf numFmtId="0" fontId="6" fillId="0" borderId="22" xfId="0" applyFont="1" applyBorder="1" applyAlignment="1" applyProtection="1">
      <alignment horizontal="distributed" vertical="center" wrapText="1"/>
      <protection/>
    </xf>
    <xf numFmtId="0" fontId="6" fillId="0" borderId="23" xfId="0" applyFont="1" applyBorder="1" applyAlignment="1" applyProtection="1">
      <alignment horizontal="distributed" vertical="center" wrapText="1"/>
      <protection/>
    </xf>
    <xf numFmtId="0" fontId="6" fillId="0" borderId="16" xfId="0" applyFont="1" applyBorder="1" applyAlignment="1" applyProtection="1">
      <alignment horizontal="distributed" vertical="center" shrinkToFit="1"/>
      <protection/>
    </xf>
    <xf numFmtId="185" fontId="6" fillId="0" borderId="0" xfId="0" applyNumberFormat="1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22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 applyProtection="1">
      <alignment horizontal="distributed" vertical="center"/>
      <protection/>
    </xf>
    <xf numFmtId="0" fontId="6" fillId="0" borderId="24" xfId="0" applyFont="1" applyBorder="1" applyAlignment="1" applyProtection="1">
      <alignment horizontal="distributed" vertical="center"/>
      <protection/>
    </xf>
    <xf numFmtId="0" fontId="6" fillId="0" borderId="24" xfId="0" applyFont="1" applyBorder="1" applyAlignment="1" applyProtection="1">
      <alignment horizontal="distributed" vertical="center" wrapText="1" indent="2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6" fillId="0" borderId="23" xfId="0" applyFont="1" applyBorder="1" applyAlignment="1" applyProtection="1">
      <alignment horizontal="center" vertical="center" shrinkToFit="1"/>
      <protection/>
    </xf>
    <xf numFmtId="0" fontId="6" fillId="0" borderId="24" xfId="0" applyFont="1" applyBorder="1" applyAlignment="1" applyProtection="1">
      <alignment horizontal="distributed" vertical="center" wrapText="1"/>
      <protection/>
    </xf>
    <xf numFmtId="0" fontId="6" fillId="0" borderId="17" xfId="0" applyFont="1" applyBorder="1" applyAlignment="1" applyProtection="1">
      <alignment horizontal="justify" vertical="center"/>
      <protection/>
    </xf>
    <xf numFmtId="0" fontId="6" fillId="0" borderId="10" xfId="0" applyFont="1" applyBorder="1" applyAlignment="1" applyProtection="1">
      <alignment horizontal="justify" vertical="center"/>
      <protection/>
    </xf>
    <xf numFmtId="0" fontId="6" fillId="0" borderId="18" xfId="0" applyFont="1" applyBorder="1" applyAlignment="1" applyProtection="1">
      <alignment horizontal="justify" vertical="center"/>
      <protection/>
    </xf>
    <xf numFmtId="0" fontId="6" fillId="0" borderId="15" xfId="0" applyFont="1" applyBorder="1" applyAlignment="1" applyProtection="1">
      <alignment horizontal="justify" vertical="center"/>
      <protection/>
    </xf>
    <xf numFmtId="0" fontId="6" fillId="0" borderId="0" xfId="0" applyFont="1" applyBorder="1" applyAlignment="1" applyProtection="1">
      <alignment horizontal="justify" vertical="center"/>
      <protection/>
    </xf>
    <xf numFmtId="0" fontId="6" fillId="0" borderId="12" xfId="0" applyFont="1" applyBorder="1" applyAlignment="1" applyProtection="1">
      <alignment horizontal="justify" vertical="center"/>
      <protection/>
    </xf>
    <xf numFmtId="0" fontId="6" fillId="0" borderId="14" xfId="0" applyFont="1" applyBorder="1" applyAlignment="1" applyProtection="1">
      <alignment horizontal="justify" vertical="center"/>
      <protection/>
    </xf>
    <xf numFmtId="0" fontId="6" fillId="0" borderId="11" xfId="0" applyFont="1" applyBorder="1" applyAlignment="1" applyProtection="1">
      <alignment horizontal="justify" vertical="center"/>
      <protection/>
    </xf>
    <xf numFmtId="0" fontId="6" fillId="0" borderId="13" xfId="0" applyFont="1" applyBorder="1" applyAlignment="1" applyProtection="1">
      <alignment horizontal="justify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185" fontId="6" fillId="0" borderId="12" xfId="0" applyNumberFormat="1" applyFont="1" applyBorder="1" applyAlignment="1" applyProtection="1">
      <alignment horizontal="center" vertical="center" shrinkToFit="1"/>
      <protection/>
    </xf>
    <xf numFmtId="185" fontId="6" fillId="0" borderId="11" xfId="0" applyNumberFormat="1" applyFont="1" applyBorder="1" applyAlignment="1" applyProtection="1">
      <alignment horizontal="center" vertical="center" shrinkToFit="1"/>
      <protection/>
    </xf>
    <xf numFmtId="185" fontId="6" fillId="0" borderId="13" xfId="0" applyNumberFormat="1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distributed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438275" y="10763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3</xdr:row>
      <xdr:rowOff>0</xdr:rowOff>
    </xdr:from>
    <xdr:to>
      <xdr:col>25</xdr:col>
      <xdr:colOff>190500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3609975" y="10763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N61"/>
  <sheetViews>
    <sheetView showGridLines="0" tabSelected="1" zoomScalePageLayoutView="0" workbookViewId="0" topLeftCell="A1">
      <selection activeCell="M26" sqref="M26:N26"/>
    </sheetView>
  </sheetViews>
  <sheetFormatPr defaultColWidth="9.00390625" defaultRowHeight="13.5"/>
  <cols>
    <col min="1" max="6" width="2.625" style="9" customWidth="1"/>
    <col min="7" max="8" width="3.125" style="9" customWidth="1"/>
    <col min="9" max="9" width="2.375" style="9" customWidth="1"/>
    <col min="10" max="11" width="3.125" style="9" customWidth="1"/>
    <col min="12" max="12" width="2.375" style="9" customWidth="1"/>
    <col min="13" max="14" width="3.125" style="9" customWidth="1"/>
    <col min="15" max="15" width="2.375" style="9" customWidth="1"/>
    <col min="16" max="17" width="3.125" style="9" customWidth="1"/>
    <col min="18" max="18" width="2.375" style="9" customWidth="1"/>
    <col min="19" max="20" width="3.125" style="9" customWidth="1"/>
    <col min="21" max="21" width="2.375" style="9" customWidth="1"/>
    <col min="22" max="23" width="3.125" style="9" customWidth="1"/>
    <col min="24" max="24" width="2.375" style="9" customWidth="1"/>
    <col min="25" max="25" width="2.625" style="9" customWidth="1"/>
    <col min="26" max="28" width="2.875" style="9" customWidth="1"/>
    <col min="29" max="31" width="3.25390625" style="9" customWidth="1"/>
    <col min="32" max="33" width="3.00390625" style="9" customWidth="1"/>
    <col min="34" max="40" width="2.875" style="8" hidden="1" customWidth="1"/>
    <col min="41" max="41" width="2.875" style="9" hidden="1" customWidth="1"/>
    <col min="42" max="45" width="2.875" style="9" customWidth="1"/>
    <col min="46" max="78" width="2.50390625" style="9" customWidth="1"/>
    <col min="79" max="16384" width="9.00390625" style="9" customWidth="1"/>
  </cols>
  <sheetData>
    <row r="1" spans="1:40" s="1" customFormat="1" ht="23.2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2"/>
      <c r="AE1" s="2"/>
      <c r="AF1" s="2"/>
      <c r="AG1" s="2"/>
      <c r="AH1" s="6"/>
      <c r="AI1" s="6"/>
      <c r="AJ1" s="6"/>
      <c r="AK1" s="6"/>
      <c r="AL1" s="6"/>
      <c r="AM1" s="6"/>
      <c r="AN1" s="7"/>
    </row>
    <row r="2" spans="1:40" s="1" customFormat="1" ht="30" customHeight="1">
      <c r="A2" s="1" t="s">
        <v>1</v>
      </c>
      <c r="B2" s="2"/>
      <c r="C2" s="2"/>
      <c r="D2" s="2"/>
      <c r="E2" s="2"/>
      <c r="F2" s="2"/>
      <c r="G2" s="2"/>
      <c r="I2" s="2"/>
      <c r="J2" s="2"/>
      <c r="K2" s="2"/>
      <c r="L2" s="2"/>
      <c r="N2" s="2"/>
      <c r="O2" s="2"/>
      <c r="P2" s="2"/>
      <c r="Q2" s="2"/>
      <c r="R2" s="2"/>
      <c r="U2" s="2"/>
      <c r="V2" s="2"/>
      <c r="W2" s="2"/>
      <c r="Y2" s="2"/>
      <c r="Z2" s="2"/>
      <c r="AA2" s="2"/>
      <c r="AB2" s="2"/>
      <c r="AC2" s="2"/>
      <c r="AD2" s="2"/>
      <c r="AE2" s="2"/>
      <c r="AF2" s="2"/>
      <c r="AG2" s="2"/>
      <c r="AH2" s="6"/>
      <c r="AI2" s="6"/>
      <c r="AJ2" s="6"/>
      <c r="AK2" s="6"/>
      <c r="AL2" s="6"/>
      <c r="AM2" s="6"/>
      <c r="AN2" s="7"/>
    </row>
    <row r="3" spans="1:33" ht="31.5" customHeight="1">
      <c r="A3" s="162" t="s">
        <v>2</v>
      </c>
      <c r="B3" s="163"/>
      <c r="C3" s="163"/>
      <c r="D3" s="163"/>
      <c r="E3" s="163"/>
      <c r="F3" s="164"/>
      <c r="G3" s="157" t="s">
        <v>3</v>
      </c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7" t="s">
        <v>4</v>
      </c>
      <c r="X3" s="158"/>
      <c r="Y3" s="159"/>
      <c r="Z3" s="158" t="s">
        <v>5</v>
      </c>
      <c r="AA3" s="158"/>
      <c r="AB3" s="158"/>
      <c r="AC3" s="158"/>
      <c r="AD3" s="158"/>
      <c r="AE3" s="158"/>
      <c r="AF3" s="158"/>
      <c r="AG3" s="159"/>
    </row>
    <row r="4" spans="1:40" ht="14.25" customHeight="1">
      <c r="A4" s="148" t="s">
        <v>79</v>
      </c>
      <c r="B4" s="149"/>
      <c r="C4" s="149"/>
      <c r="D4" s="149"/>
      <c r="E4" s="149"/>
      <c r="F4" s="150"/>
      <c r="G4" s="95" t="s">
        <v>6</v>
      </c>
      <c r="H4" s="96"/>
      <c r="I4" s="96"/>
      <c r="J4" s="96"/>
      <c r="K4" s="30"/>
      <c r="L4" s="30"/>
      <c r="M4" s="98"/>
      <c r="N4" s="98"/>
      <c r="O4" s="30"/>
      <c r="P4" s="97"/>
      <c r="Q4" s="97"/>
      <c r="R4" s="32"/>
      <c r="S4" s="97"/>
      <c r="T4" s="97"/>
      <c r="U4" s="31"/>
      <c r="V4" s="31"/>
      <c r="W4" s="95" t="s">
        <v>7</v>
      </c>
      <c r="X4" s="96"/>
      <c r="Y4" s="113"/>
      <c r="Z4" s="104" t="s">
        <v>8</v>
      </c>
      <c r="AA4" s="105"/>
      <c r="AB4" s="105"/>
      <c r="AC4" s="105"/>
      <c r="AD4" s="105"/>
      <c r="AE4" s="105"/>
      <c r="AF4" s="105"/>
      <c r="AG4" s="106"/>
      <c r="AH4" s="179">
        <f>G5/20000</f>
        <v>0</v>
      </c>
      <c r="AI4" s="180"/>
      <c r="AJ4" s="180"/>
      <c r="AK4" s="180"/>
      <c r="AL4" s="180"/>
      <c r="AM4" s="180"/>
      <c r="AN4" s="180"/>
    </row>
    <row r="5" spans="1:40" ht="14.25" customHeight="1">
      <c r="A5" s="151"/>
      <c r="B5" s="152"/>
      <c r="C5" s="152"/>
      <c r="D5" s="152"/>
      <c r="E5" s="152"/>
      <c r="F5" s="153"/>
      <c r="G5" s="100"/>
      <c r="H5" s="101"/>
      <c r="I5" s="101"/>
      <c r="J5" s="101"/>
      <c r="K5" s="102" t="s">
        <v>9</v>
      </c>
      <c r="L5" s="102" t="s">
        <v>10</v>
      </c>
      <c r="M5" s="102">
        <v>1</v>
      </c>
      <c r="N5" s="102"/>
      <c r="O5" s="102"/>
      <c r="P5" s="93"/>
      <c r="Q5" s="93"/>
      <c r="R5" s="93"/>
      <c r="S5" s="93"/>
      <c r="T5" s="93"/>
      <c r="U5" s="34"/>
      <c r="V5" s="34"/>
      <c r="W5" s="114"/>
      <c r="X5" s="115"/>
      <c r="Y5" s="116"/>
      <c r="Z5" s="107"/>
      <c r="AA5" s="108"/>
      <c r="AB5" s="108"/>
      <c r="AC5" s="108"/>
      <c r="AD5" s="108"/>
      <c r="AE5" s="108"/>
      <c r="AF5" s="108"/>
      <c r="AG5" s="109"/>
      <c r="AH5" s="179"/>
      <c r="AI5" s="180"/>
      <c r="AJ5" s="180"/>
      <c r="AK5" s="180"/>
      <c r="AL5" s="180"/>
      <c r="AM5" s="180"/>
      <c r="AN5" s="180"/>
    </row>
    <row r="6" spans="1:40" ht="14.25" customHeight="1">
      <c r="A6" s="151"/>
      <c r="B6" s="152"/>
      <c r="C6" s="152"/>
      <c r="D6" s="152"/>
      <c r="E6" s="152"/>
      <c r="F6" s="153"/>
      <c r="G6" s="100"/>
      <c r="H6" s="101"/>
      <c r="I6" s="101"/>
      <c r="J6" s="101"/>
      <c r="K6" s="102"/>
      <c r="L6" s="102"/>
      <c r="M6" s="103">
        <v>20000</v>
      </c>
      <c r="N6" s="98"/>
      <c r="O6" s="98"/>
      <c r="P6" s="93"/>
      <c r="Q6" s="93"/>
      <c r="R6" s="93"/>
      <c r="S6" s="93"/>
      <c r="T6" s="93"/>
      <c r="U6" s="34"/>
      <c r="V6" s="34"/>
      <c r="W6" s="114">
        <f>ROUNDDOWN(AH4,3)</f>
        <v>0</v>
      </c>
      <c r="X6" s="115"/>
      <c r="Y6" s="116"/>
      <c r="Z6" s="107"/>
      <c r="AA6" s="108"/>
      <c r="AB6" s="108"/>
      <c r="AC6" s="108"/>
      <c r="AD6" s="108"/>
      <c r="AE6" s="108"/>
      <c r="AF6" s="108"/>
      <c r="AG6" s="109"/>
      <c r="AH6" s="179"/>
      <c r="AI6" s="180"/>
      <c r="AJ6" s="180"/>
      <c r="AK6" s="180"/>
      <c r="AL6" s="180"/>
      <c r="AM6" s="180"/>
      <c r="AN6" s="180"/>
    </row>
    <row r="7" spans="1:40" ht="14.25" customHeight="1">
      <c r="A7" s="154"/>
      <c r="B7" s="155"/>
      <c r="C7" s="155"/>
      <c r="D7" s="155"/>
      <c r="E7" s="155"/>
      <c r="F7" s="156"/>
      <c r="G7" s="35"/>
      <c r="H7" s="36"/>
      <c r="I7" s="36"/>
      <c r="J7" s="36"/>
      <c r="K7" s="36"/>
      <c r="L7" s="36"/>
      <c r="M7" s="36"/>
      <c r="N7" s="36"/>
      <c r="O7" s="36"/>
      <c r="P7" s="99"/>
      <c r="Q7" s="99"/>
      <c r="R7" s="37"/>
      <c r="S7" s="37"/>
      <c r="T7" s="37"/>
      <c r="U7" s="37"/>
      <c r="V7" s="37"/>
      <c r="W7" s="117"/>
      <c r="X7" s="118"/>
      <c r="Y7" s="119"/>
      <c r="Z7" s="110"/>
      <c r="AA7" s="111"/>
      <c r="AB7" s="111"/>
      <c r="AC7" s="111"/>
      <c r="AD7" s="111"/>
      <c r="AE7" s="111"/>
      <c r="AF7" s="111"/>
      <c r="AG7" s="112"/>
      <c r="AH7" s="179"/>
      <c r="AI7" s="180"/>
      <c r="AJ7" s="180"/>
      <c r="AK7" s="180"/>
      <c r="AL7" s="180"/>
      <c r="AM7" s="180"/>
      <c r="AN7" s="180"/>
    </row>
    <row r="8" spans="1:40" ht="14.25" customHeight="1">
      <c r="A8" s="148" t="s">
        <v>80</v>
      </c>
      <c r="B8" s="149"/>
      <c r="C8" s="149"/>
      <c r="D8" s="149"/>
      <c r="E8" s="149"/>
      <c r="F8" s="150"/>
      <c r="G8" s="95" t="s">
        <v>11</v>
      </c>
      <c r="H8" s="96"/>
      <c r="I8" s="96"/>
      <c r="J8" s="96"/>
      <c r="K8" s="30"/>
      <c r="L8" s="30"/>
      <c r="M8" s="98"/>
      <c r="N8" s="98"/>
      <c r="O8" s="30"/>
      <c r="P8" s="96"/>
      <c r="Q8" s="96"/>
      <c r="R8" s="30"/>
      <c r="S8" s="96"/>
      <c r="T8" s="96"/>
      <c r="U8" s="16"/>
      <c r="V8" s="16"/>
      <c r="W8" s="95" t="s">
        <v>71</v>
      </c>
      <c r="X8" s="96"/>
      <c r="Y8" s="113"/>
      <c r="Z8" s="139" t="s">
        <v>12</v>
      </c>
      <c r="AA8" s="140"/>
      <c r="AB8" s="140"/>
      <c r="AC8" s="140"/>
      <c r="AD8" s="140"/>
      <c r="AE8" s="140"/>
      <c r="AF8" s="140"/>
      <c r="AG8" s="141"/>
      <c r="AH8" s="179">
        <f>IF(P10=0,0,G9/100/P10)</f>
        <v>0</v>
      </c>
      <c r="AI8" s="180"/>
      <c r="AJ8" s="180"/>
      <c r="AK8" s="180"/>
      <c r="AL8" s="180"/>
      <c r="AM8" s="180"/>
      <c r="AN8" s="180"/>
    </row>
    <row r="9" spans="1:40" ht="14.25" customHeight="1">
      <c r="A9" s="151"/>
      <c r="B9" s="152"/>
      <c r="C9" s="152"/>
      <c r="D9" s="152"/>
      <c r="E9" s="152"/>
      <c r="F9" s="153"/>
      <c r="G9" s="100"/>
      <c r="H9" s="101"/>
      <c r="I9" s="101"/>
      <c r="J9" s="101"/>
      <c r="K9" s="102" t="s">
        <v>9</v>
      </c>
      <c r="L9" s="102" t="s">
        <v>10</v>
      </c>
      <c r="M9" s="123">
        <v>1</v>
      </c>
      <c r="N9" s="123"/>
      <c r="O9" s="102" t="s">
        <v>10</v>
      </c>
      <c r="P9" s="123">
        <v>1</v>
      </c>
      <c r="Q9" s="123"/>
      <c r="R9" s="102"/>
      <c r="S9" s="93"/>
      <c r="T9" s="93"/>
      <c r="U9" s="34"/>
      <c r="V9" s="34"/>
      <c r="W9" s="114"/>
      <c r="X9" s="115"/>
      <c r="Y9" s="116"/>
      <c r="Z9" s="142"/>
      <c r="AA9" s="143"/>
      <c r="AB9" s="143"/>
      <c r="AC9" s="143"/>
      <c r="AD9" s="143"/>
      <c r="AE9" s="143"/>
      <c r="AF9" s="143"/>
      <c r="AG9" s="144"/>
      <c r="AH9" s="179"/>
      <c r="AI9" s="180"/>
      <c r="AJ9" s="180"/>
      <c r="AK9" s="180"/>
      <c r="AL9" s="180"/>
      <c r="AM9" s="180"/>
      <c r="AN9" s="180"/>
    </row>
    <row r="10" spans="1:40" ht="14.25" customHeight="1">
      <c r="A10" s="151"/>
      <c r="B10" s="152"/>
      <c r="C10" s="152"/>
      <c r="D10" s="152"/>
      <c r="E10" s="152"/>
      <c r="F10" s="153"/>
      <c r="G10" s="100"/>
      <c r="H10" s="101"/>
      <c r="I10" s="101"/>
      <c r="J10" s="101"/>
      <c r="K10" s="102"/>
      <c r="L10" s="102"/>
      <c r="M10" s="98">
        <v>100</v>
      </c>
      <c r="N10" s="98"/>
      <c r="O10" s="102"/>
      <c r="P10" s="133"/>
      <c r="Q10" s="133"/>
      <c r="R10" s="102"/>
      <c r="S10" s="93"/>
      <c r="T10" s="93"/>
      <c r="U10" s="34"/>
      <c r="V10" s="34"/>
      <c r="W10" s="114">
        <f>ROUNDDOWN(AH8,3)</f>
        <v>0</v>
      </c>
      <c r="X10" s="115"/>
      <c r="Y10" s="116"/>
      <c r="Z10" s="142"/>
      <c r="AA10" s="143"/>
      <c r="AB10" s="143"/>
      <c r="AC10" s="143"/>
      <c r="AD10" s="143"/>
      <c r="AE10" s="143"/>
      <c r="AF10" s="143"/>
      <c r="AG10" s="144"/>
      <c r="AH10" s="179"/>
      <c r="AI10" s="180"/>
      <c r="AJ10" s="180"/>
      <c r="AK10" s="180"/>
      <c r="AL10" s="180"/>
      <c r="AM10" s="180"/>
      <c r="AN10" s="180"/>
    </row>
    <row r="11" spans="1:40" ht="14.25" customHeight="1">
      <c r="A11" s="154"/>
      <c r="B11" s="155"/>
      <c r="C11" s="155"/>
      <c r="D11" s="155"/>
      <c r="E11" s="155"/>
      <c r="F11" s="156"/>
      <c r="G11" s="35"/>
      <c r="H11" s="36"/>
      <c r="I11" s="36"/>
      <c r="J11" s="36"/>
      <c r="K11" s="36"/>
      <c r="L11" s="36"/>
      <c r="M11" s="36"/>
      <c r="N11" s="36"/>
      <c r="O11" s="36"/>
      <c r="P11" s="118" t="s">
        <v>13</v>
      </c>
      <c r="Q11" s="118"/>
      <c r="R11" s="36"/>
      <c r="S11" s="36"/>
      <c r="T11" s="36"/>
      <c r="U11" s="36"/>
      <c r="V11" s="36"/>
      <c r="W11" s="117"/>
      <c r="X11" s="118"/>
      <c r="Y11" s="119"/>
      <c r="Z11" s="145"/>
      <c r="AA11" s="146"/>
      <c r="AB11" s="146"/>
      <c r="AC11" s="146"/>
      <c r="AD11" s="146"/>
      <c r="AE11" s="146"/>
      <c r="AF11" s="146"/>
      <c r="AG11" s="147"/>
      <c r="AH11" s="179"/>
      <c r="AI11" s="180"/>
      <c r="AJ11" s="180"/>
      <c r="AK11" s="180"/>
      <c r="AL11" s="180"/>
      <c r="AM11" s="180"/>
      <c r="AN11" s="180"/>
    </row>
    <row r="12" spans="1:40" ht="14.25" customHeight="1">
      <c r="A12" s="42"/>
      <c r="B12" s="43"/>
      <c r="C12" s="43"/>
      <c r="D12" s="43"/>
      <c r="E12" s="43"/>
      <c r="F12" s="44"/>
      <c r="G12" s="95" t="s">
        <v>14</v>
      </c>
      <c r="H12" s="96"/>
      <c r="I12" s="96"/>
      <c r="J12" s="96"/>
      <c r="K12" s="30"/>
      <c r="L12" s="30"/>
      <c r="M12" s="98"/>
      <c r="N12" s="98"/>
      <c r="O12" s="30"/>
      <c r="P12" s="96"/>
      <c r="Q12" s="96"/>
      <c r="R12" s="30"/>
      <c r="S12" s="96"/>
      <c r="T12" s="96"/>
      <c r="U12" s="16"/>
      <c r="V12" s="16"/>
      <c r="W12" s="95" t="s">
        <v>72</v>
      </c>
      <c r="X12" s="96"/>
      <c r="Y12" s="113"/>
      <c r="Z12" s="104" t="s">
        <v>8</v>
      </c>
      <c r="AA12" s="105"/>
      <c r="AB12" s="105"/>
      <c r="AC12" s="105"/>
      <c r="AD12" s="105"/>
      <c r="AE12" s="105"/>
      <c r="AF12" s="105"/>
      <c r="AG12" s="106"/>
      <c r="AH12" s="179">
        <f>IF(P14=0,0,G13/20/P14/4)</f>
        <v>0</v>
      </c>
      <c r="AI12" s="180"/>
      <c r="AJ12" s="180"/>
      <c r="AK12" s="180"/>
      <c r="AL12" s="180"/>
      <c r="AM12" s="180"/>
      <c r="AN12" s="180"/>
    </row>
    <row r="13" spans="1:40" ht="14.25" customHeight="1">
      <c r="A13" s="45"/>
      <c r="B13" s="46"/>
      <c r="C13" s="46"/>
      <c r="D13" s="46"/>
      <c r="E13" s="46"/>
      <c r="F13" s="47"/>
      <c r="G13" s="100"/>
      <c r="H13" s="101"/>
      <c r="I13" s="101"/>
      <c r="J13" s="101"/>
      <c r="K13" s="102" t="s">
        <v>9</v>
      </c>
      <c r="L13" s="102" t="s">
        <v>10</v>
      </c>
      <c r="M13" s="123">
        <v>1</v>
      </c>
      <c r="N13" s="123"/>
      <c r="O13" s="102" t="s">
        <v>10</v>
      </c>
      <c r="P13" s="123">
        <v>1</v>
      </c>
      <c r="Q13" s="123"/>
      <c r="R13" s="102" t="s">
        <v>10</v>
      </c>
      <c r="S13" s="123">
        <v>1</v>
      </c>
      <c r="T13" s="123"/>
      <c r="U13" s="33"/>
      <c r="V13" s="33"/>
      <c r="W13" s="114"/>
      <c r="X13" s="115"/>
      <c r="Y13" s="116"/>
      <c r="Z13" s="107"/>
      <c r="AA13" s="108"/>
      <c r="AB13" s="108"/>
      <c r="AC13" s="108"/>
      <c r="AD13" s="108"/>
      <c r="AE13" s="108"/>
      <c r="AF13" s="108"/>
      <c r="AG13" s="109"/>
      <c r="AH13" s="179"/>
      <c r="AI13" s="180"/>
      <c r="AJ13" s="180"/>
      <c r="AK13" s="180"/>
      <c r="AL13" s="180"/>
      <c r="AM13" s="180"/>
      <c r="AN13" s="180"/>
    </row>
    <row r="14" spans="1:40" ht="14.25" customHeight="1">
      <c r="A14" s="48" t="s">
        <v>18</v>
      </c>
      <c r="B14" s="49"/>
      <c r="C14" s="49"/>
      <c r="D14" s="49"/>
      <c r="E14" s="49"/>
      <c r="F14" s="50"/>
      <c r="G14" s="100"/>
      <c r="H14" s="101"/>
      <c r="I14" s="101"/>
      <c r="J14" s="101"/>
      <c r="K14" s="102"/>
      <c r="L14" s="102"/>
      <c r="M14" s="198">
        <v>20</v>
      </c>
      <c r="N14" s="198"/>
      <c r="O14" s="102"/>
      <c r="P14" s="133"/>
      <c r="Q14" s="133"/>
      <c r="R14" s="102"/>
      <c r="S14" s="98">
        <v>4</v>
      </c>
      <c r="T14" s="98"/>
      <c r="U14" s="33"/>
      <c r="V14" s="33"/>
      <c r="W14" s="114">
        <f>ROUNDDOWN(AH12,3)</f>
        <v>0</v>
      </c>
      <c r="X14" s="115"/>
      <c r="Y14" s="116"/>
      <c r="Z14" s="107"/>
      <c r="AA14" s="108"/>
      <c r="AB14" s="108"/>
      <c r="AC14" s="108"/>
      <c r="AD14" s="108"/>
      <c r="AE14" s="108"/>
      <c r="AF14" s="108"/>
      <c r="AG14" s="109"/>
      <c r="AH14" s="179"/>
      <c r="AI14" s="180"/>
      <c r="AJ14" s="180"/>
      <c r="AK14" s="180"/>
      <c r="AL14" s="180"/>
      <c r="AM14" s="180"/>
      <c r="AN14" s="180"/>
    </row>
    <row r="15" spans="1:40" ht="14.25" customHeight="1">
      <c r="A15" s="48" t="s">
        <v>81</v>
      </c>
      <c r="B15" s="49"/>
      <c r="C15" s="49"/>
      <c r="D15" s="49"/>
      <c r="E15" s="49"/>
      <c r="F15" s="50"/>
      <c r="G15" s="38"/>
      <c r="H15" s="33"/>
      <c r="I15" s="33"/>
      <c r="J15" s="33"/>
      <c r="K15" s="33"/>
      <c r="L15" s="33"/>
      <c r="M15" s="33"/>
      <c r="N15" s="33"/>
      <c r="O15" s="33"/>
      <c r="P15" s="115" t="s">
        <v>15</v>
      </c>
      <c r="Q15" s="115"/>
      <c r="R15" s="33"/>
      <c r="S15" s="33"/>
      <c r="T15" s="33"/>
      <c r="U15" s="33"/>
      <c r="V15" s="33"/>
      <c r="W15" s="117"/>
      <c r="X15" s="118"/>
      <c r="Y15" s="119"/>
      <c r="Z15" s="107"/>
      <c r="AA15" s="108"/>
      <c r="AB15" s="108"/>
      <c r="AC15" s="108"/>
      <c r="AD15" s="108"/>
      <c r="AE15" s="108"/>
      <c r="AF15" s="108"/>
      <c r="AG15" s="109"/>
      <c r="AH15" s="179"/>
      <c r="AI15" s="180"/>
      <c r="AJ15" s="180"/>
      <c r="AK15" s="180"/>
      <c r="AL15" s="180"/>
      <c r="AM15" s="180"/>
      <c r="AN15" s="180"/>
    </row>
    <row r="16" spans="1:40" ht="14.25" customHeight="1">
      <c r="A16" s="51" t="s">
        <v>82</v>
      </c>
      <c r="B16" s="52"/>
      <c r="C16" s="52"/>
      <c r="D16" s="52"/>
      <c r="E16" s="52"/>
      <c r="F16" s="53"/>
      <c r="G16" s="137" t="s">
        <v>16</v>
      </c>
      <c r="H16" s="138"/>
      <c r="I16" s="138"/>
      <c r="J16" s="138"/>
      <c r="K16" s="40"/>
      <c r="L16" s="40"/>
      <c r="M16" s="160"/>
      <c r="N16" s="160"/>
      <c r="O16" s="40"/>
      <c r="P16" s="138"/>
      <c r="Q16" s="138"/>
      <c r="R16" s="40"/>
      <c r="S16" s="138"/>
      <c r="T16" s="138"/>
      <c r="U16" s="39"/>
      <c r="V16" s="41"/>
      <c r="W16" s="95" t="s">
        <v>73</v>
      </c>
      <c r="X16" s="96"/>
      <c r="Y16" s="113"/>
      <c r="Z16" s="134" t="s">
        <v>17</v>
      </c>
      <c r="AA16" s="135"/>
      <c r="AB16" s="135"/>
      <c r="AC16" s="135"/>
      <c r="AD16" s="135"/>
      <c r="AE16" s="135"/>
      <c r="AF16" s="135"/>
      <c r="AG16" s="136"/>
      <c r="AH16" s="179">
        <f>IF(P18=0,0,G17/25/P18/4)</f>
        <v>0</v>
      </c>
      <c r="AI16" s="180"/>
      <c r="AJ16" s="180"/>
      <c r="AK16" s="180"/>
      <c r="AL16" s="180"/>
      <c r="AM16" s="180"/>
      <c r="AN16" s="180"/>
    </row>
    <row r="17" spans="1:40" ht="14.25" customHeight="1">
      <c r="A17" s="45" t="s">
        <v>83</v>
      </c>
      <c r="B17" s="46"/>
      <c r="C17" s="46"/>
      <c r="D17" s="46"/>
      <c r="E17" s="46"/>
      <c r="F17" s="47"/>
      <c r="G17" s="100"/>
      <c r="H17" s="101"/>
      <c r="I17" s="101"/>
      <c r="J17" s="101"/>
      <c r="K17" s="102" t="s">
        <v>9</v>
      </c>
      <c r="L17" s="102" t="s">
        <v>10</v>
      </c>
      <c r="M17" s="123">
        <v>1</v>
      </c>
      <c r="N17" s="123"/>
      <c r="O17" s="102" t="s">
        <v>10</v>
      </c>
      <c r="P17" s="123">
        <v>1</v>
      </c>
      <c r="Q17" s="123"/>
      <c r="R17" s="102" t="s">
        <v>10</v>
      </c>
      <c r="S17" s="123">
        <v>1</v>
      </c>
      <c r="T17" s="123"/>
      <c r="U17" s="33"/>
      <c r="V17" s="34"/>
      <c r="W17" s="114"/>
      <c r="X17" s="115"/>
      <c r="Y17" s="116"/>
      <c r="Z17" s="107"/>
      <c r="AA17" s="108"/>
      <c r="AB17" s="108"/>
      <c r="AC17" s="108"/>
      <c r="AD17" s="108"/>
      <c r="AE17" s="108"/>
      <c r="AF17" s="108"/>
      <c r="AG17" s="109"/>
      <c r="AH17" s="179"/>
      <c r="AI17" s="180"/>
      <c r="AJ17" s="180"/>
      <c r="AK17" s="180"/>
      <c r="AL17" s="180"/>
      <c r="AM17" s="180"/>
      <c r="AN17" s="180"/>
    </row>
    <row r="18" spans="1:40" ht="14.25" customHeight="1">
      <c r="A18" s="48"/>
      <c r="B18" s="49"/>
      <c r="C18" s="49"/>
      <c r="D18" s="49"/>
      <c r="E18" s="49"/>
      <c r="F18" s="50"/>
      <c r="G18" s="100"/>
      <c r="H18" s="101"/>
      <c r="I18" s="101"/>
      <c r="J18" s="101"/>
      <c r="K18" s="102"/>
      <c r="L18" s="102"/>
      <c r="M18" s="198">
        <v>25</v>
      </c>
      <c r="N18" s="198"/>
      <c r="O18" s="102"/>
      <c r="P18" s="133"/>
      <c r="Q18" s="133"/>
      <c r="R18" s="102"/>
      <c r="S18" s="98">
        <v>4</v>
      </c>
      <c r="T18" s="98"/>
      <c r="U18" s="33"/>
      <c r="V18" s="34"/>
      <c r="W18" s="114">
        <f>ROUNDDOWN(AH16,3)</f>
        <v>0</v>
      </c>
      <c r="X18" s="115"/>
      <c r="Y18" s="116"/>
      <c r="Z18" s="107"/>
      <c r="AA18" s="108"/>
      <c r="AB18" s="108"/>
      <c r="AC18" s="108"/>
      <c r="AD18" s="108"/>
      <c r="AE18" s="108"/>
      <c r="AF18" s="108"/>
      <c r="AG18" s="109"/>
      <c r="AH18" s="179"/>
      <c r="AI18" s="180"/>
      <c r="AJ18" s="180"/>
      <c r="AK18" s="180"/>
      <c r="AL18" s="180"/>
      <c r="AM18" s="180"/>
      <c r="AN18" s="180"/>
    </row>
    <row r="19" spans="1:40" ht="14.25" customHeight="1">
      <c r="A19" s="54"/>
      <c r="B19" s="55"/>
      <c r="C19" s="55"/>
      <c r="D19" s="55"/>
      <c r="E19" s="55"/>
      <c r="F19" s="56"/>
      <c r="G19" s="35"/>
      <c r="H19" s="36"/>
      <c r="I19" s="36"/>
      <c r="J19" s="36"/>
      <c r="K19" s="36"/>
      <c r="L19" s="36"/>
      <c r="M19" s="36"/>
      <c r="N19" s="36"/>
      <c r="O19" s="36"/>
      <c r="P19" s="118" t="s">
        <v>15</v>
      </c>
      <c r="Q19" s="118"/>
      <c r="R19" s="36"/>
      <c r="S19" s="36"/>
      <c r="T19" s="36"/>
      <c r="U19" s="36"/>
      <c r="V19" s="37"/>
      <c r="W19" s="117"/>
      <c r="X19" s="118"/>
      <c r="Y19" s="119"/>
      <c r="Z19" s="110"/>
      <c r="AA19" s="111"/>
      <c r="AB19" s="111"/>
      <c r="AC19" s="111"/>
      <c r="AD19" s="111"/>
      <c r="AE19" s="111"/>
      <c r="AF19" s="111"/>
      <c r="AG19" s="112"/>
      <c r="AH19" s="179"/>
      <c r="AI19" s="180"/>
      <c r="AJ19" s="180"/>
      <c r="AK19" s="180"/>
      <c r="AL19" s="180"/>
      <c r="AM19" s="180"/>
      <c r="AN19" s="180"/>
    </row>
    <row r="20" spans="1:40" ht="14.25" customHeight="1">
      <c r="A20" s="124" t="s">
        <v>84</v>
      </c>
      <c r="B20" s="125"/>
      <c r="C20" s="125"/>
      <c r="D20" s="125"/>
      <c r="E20" s="125"/>
      <c r="F20" s="126"/>
      <c r="G20" s="95" t="s">
        <v>14</v>
      </c>
      <c r="H20" s="96"/>
      <c r="I20" s="96"/>
      <c r="J20" s="96"/>
      <c r="K20" s="30"/>
      <c r="L20" s="30"/>
      <c r="M20" s="98"/>
      <c r="N20" s="98"/>
      <c r="O20" s="30"/>
      <c r="P20" s="96"/>
      <c r="Q20" s="96"/>
      <c r="R20" s="30"/>
      <c r="S20" s="96"/>
      <c r="T20" s="96"/>
      <c r="U20" s="16"/>
      <c r="V20" s="16"/>
      <c r="W20" s="95" t="s">
        <v>74</v>
      </c>
      <c r="X20" s="96"/>
      <c r="Y20" s="113"/>
      <c r="Z20" s="104" t="s">
        <v>20</v>
      </c>
      <c r="AA20" s="105"/>
      <c r="AB20" s="105"/>
      <c r="AC20" s="105"/>
      <c r="AD20" s="105"/>
      <c r="AE20" s="105"/>
      <c r="AF20" s="105"/>
      <c r="AG20" s="106"/>
      <c r="AH20" s="179">
        <f>IF(P22=0,0,G21/30/P22/4)</f>
        <v>0</v>
      </c>
      <c r="AI20" s="180"/>
      <c r="AJ20" s="180"/>
      <c r="AK20" s="180"/>
      <c r="AL20" s="180"/>
      <c r="AM20" s="180"/>
      <c r="AN20" s="180"/>
    </row>
    <row r="21" spans="1:40" ht="14.25" customHeight="1">
      <c r="A21" s="127"/>
      <c r="B21" s="128"/>
      <c r="C21" s="128"/>
      <c r="D21" s="128"/>
      <c r="E21" s="128"/>
      <c r="F21" s="129"/>
      <c r="G21" s="100"/>
      <c r="H21" s="101"/>
      <c r="I21" s="101"/>
      <c r="J21" s="101"/>
      <c r="K21" s="102" t="s">
        <v>9</v>
      </c>
      <c r="L21" s="102" t="s">
        <v>10</v>
      </c>
      <c r="M21" s="123">
        <v>1</v>
      </c>
      <c r="N21" s="123"/>
      <c r="O21" s="102" t="s">
        <v>10</v>
      </c>
      <c r="P21" s="123">
        <v>1</v>
      </c>
      <c r="Q21" s="123"/>
      <c r="R21" s="102" t="s">
        <v>10</v>
      </c>
      <c r="S21" s="123">
        <v>1</v>
      </c>
      <c r="T21" s="123"/>
      <c r="U21" s="33"/>
      <c r="V21" s="33"/>
      <c r="W21" s="114"/>
      <c r="X21" s="115"/>
      <c r="Y21" s="116"/>
      <c r="Z21" s="107"/>
      <c r="AA21" s="108"/>
      <c r="AB21" s="108"/>
      <c r="AC21" s="108"/>
      <c r="AD21" s="108"/>
      <c r="AE21" s="108"/>
      <c r="AF21" s="108"/>
      <c r="AG21" s="109"/>
      <c r="AH21" s="179"/>
      <c r="AI21" s="180"/>
      <c r="AJ21" s="180"/>
      <c r="AK21" s="180"/>
      <c r="AL21" s="180"/>
      <c r="AM21" s="180"/>
      <c r="AN21" s="180"/>
    </row>
    <row r="22" spans="1:40" ht="14.25" customHeight="1">
      <c r="A22" s="127"/>
      <c r="B22" s="128"/>
      <c r="C22" s="128"/>
      <c r="D22" s="128"/>
      <c r="E22" s="128"/>
      <c r="F22" s="129"/>
      <c r="G22" s="100"/>
      <c r="H22" s="101"/>
      <c r="I22" s="101"/>
      <c r="J22" s="101"/>
      <c r="K22" s="102"/>
      <c r="L22" s="102"/>
      <c r="M22" s="198">
        <v>30</v>
      </c>
      <c r="N22" s="198"/>
      <c r="O22" s="102"/>
      <c r="P22" s="133"/>
      <c r="Q22" s="133"/>
      <c r="R22" s="102"/>
      <c r="S22" s="98">
        <v>4</v>
      </c>
      <c r="T22" s="98"/>
      <c r="U22" s="33"/>
      <c r="V22" s="33"/>
      <c r="W22" s="114">
        <f>ROUNDDOWN(AH20,3)</f>
        <v>0</v>
      </c>
      <c r="X22" s="115"/>
      <c r="Y22" s="116"/>
      <c r="Z22" s="107"/>
      <c r="AA22" s="108"/>
      <c r="AB22" s="108"/>
      <c r="AC22" s="108"/>
      <c r="AD22" s="108"/>
      <c r="AE22" s="108"/>
      <c r="AF22" s="108"/>
      <c r="AG22" s="109"/>
      <c r="AH22" s="179"/>
      <c r="AI22" s="180"/>
      <c r="AJ22" s="180"/>
      <c r="AK22" s="180"/>
      <c r="AL22" s="180"/>
      <c r="AM22" s="180"/>
      <c r="AN22" s="180"/>
    </row>
    <row r="23" spans="1:40" ht="14.25" customHeight="1">
      <c r="A23" s="130"/>
      <c r="B23" s="131"/>
      <c r="C23" s="131"/>
      <c r="D23" s="131"/>
      <c r="E23" s="131"/>
      <c r="F23" s="132"/>
      <c r="G23" s="35"/>
      <c r="H23" s="36"/>
      <c r="I23" s="36"/>
      <c r="J23" s="36"/>
      <c r="K23" s="36"/>
      <c r="L23" s="36"/>
      <c r="M23" s="36"/>
      <c r="N23" s="36"/>
      <c r="O23" s="36"/>
      <c r="P23" s="118" t="s">
        <v>15</v>
      </c>
      <c r="Q23" s="118"/>
      <c r="R23" s="36"/>
      <c r="S23" s="36"/>
      <c r="T23" s="36"/>
      <c r="U23" s="36"/>
      <c r="V23" s="36"/>
      <c r="W23" s="117"/>
      <c r="X23" s="118"/>
      <c r="Y23" s="119"/>
      <c r="Z23" s="110"/>
      <c r="AA23" s="111"/>
      <c r="AB23" s="111"/>
      <c r="AC23" s="111"/>
      <c r="AD23" s="111"/>
      <c r="AE23" s="111"/>
      <c r="AF23" s="111"/>
      <c r="AG23" s="112"/>
      <c r="AH23" s="179"/>
      <c r="AI23" s="180"/>
      <c r="AJ23" s="180"/>
      <c r="AK23" s="180"/>
      <c r="AL23" s="180"/>
      <c r="AM23" s="180"/>
      <c r="AN23" s="180"/>
    </row>
    <row r="24" spans="1:40" ht="14.25" customHeight="1">
      <c r="A24" s="124" t="s">
        <v>85</v>
      </c>
      <c r="B24" s="125"/>
      <c r="C24" s="125"/>
      <c r="D24" s="125"/>
      <c r="E24" s="125"/>
      <c r="F24" s="126"/>
      <c r="G24" s="95" t="s">
        <v>21</v>
      </c>
      <c r="H24" s="96"/>
      <c r="I24" s="96"/>
      <c r="J24" s="96"/>
      <c r="K24" s="30"/>
      <c r="L24" s="30"/>
      <c r="M24" s="98"/>
      <c r="N24" s="98"/>
      <c r="O24" s="30"/>
      <c r="P24" s="96"/>
      <c r="Q24" s="96"/>
      <c r="R24" s="30"/>
      <c r="S24" s="96"/>
      <c r="T24" s="96"/>
      <c r="U24" s="16"/>
      <c r="V24" s="16"/>
      <c r="W24" s="95" t="s">
        <v>75</v>
      </c>
      <c r="X24" s="96"/>
      <c r="Y24" s="113"/>
      <c r="Z24" s="104" t="s">
        <v>8</v>
      </c>
      <c r="AA24" s="105"/>
      <c r="AB24" s="105"/>
      <c r="AC24" s="105"/>
      <c r="AD24" s="105"/>
      <c r="AE24" s="105"/>
      <c r="AF24" s="105"/>
      <c r="AG24" s="106"/>
      <c r="AH24" s="179">
        <f>IF(P26=0,0,G25/25/P26/4)</f>
        <v>0</v>
      </c>
      <c r="AI24" s="180"/>
      <c r="AJ24" s="180"/>
      <c r="AK24" s="180"/>
      <c r="AL24" s="180"/>
      <c r="AM24" s="180"/>
      <c r="AN24" s="180"/>
    </row>
    <row r="25" spans="1:40" ht="14.25" customHeight="1">
      <c r="A25" s="127"/>
      <c r="B25" s="128"/>
      <c r="C25" s="128"/>
      <c r="D25" s="128"/>
      <c r="E25" s="128"/>
      <c r="F25" s="129"/>
      <c r="G25" s="100"/>
      <c r="H25" s="101"/>
      <c r="I25" s="101"/>
      <c r="J25" s="101"/>
      <c r="K25" s="122" t="s">
        <v>9</v>
      </c>
      <c r="L25" s="102" t="s">
        <v>10</v>
      </c>
      <c r="M25" s="123">
        <v>1</v>
      </c>
      <c r="N25" s="123"/>
      <c r="O25" s="102" t="s">
        <v>10</v>
      </c>
      <c r="P25" s="123">
        <v>1</v>
      </c>
      <c r="Q25" s="123"/>
      <c r="R25" s="102" t="s">
        <v>10</v>
      </c>
      <c r="S25" s="123">
        <v>1</v>
      </c>
      <c r="T25" s="123"/>
      <c r="U25" s="33"/>
      <c r="V25" s="33"/>
      <c r="W25" s="114"/>
      <c r="X25" s="115"/>
      <c r="Y25" s="116"/>
      <c r="Z25" s="107"/>
      <c r="AA25" s="108"/>
      <c r="AB25" s="108"/>
      <c r="AC25" s="108"/>
      <c r="AD25" s="108"/>
      <c r="AE25" s="108"/>
      <c r="AF25" s="108"/>
      <c r="AG25" s="109"/>
      <c r="AH25" s="179"/>
      <c r="AI25" s="180"/>
      <c r="AJ25" s="180"/>
      <c r="AK25" s="180"/>
      <c r="AL25" s="180"/>
      <c r="AM25" s="180"/>
      <c r="AN25" s="180"/>
    </row>
    <row r="26" spans="1:40" ht="14.25" customHeight="1">
      <c r="A26" s="127"/>
      <c r="B26" s="128"/>
      <c r="C26" s="128"/>
      <c r="D26" s="128"/>
      <c r="E26" s="128"/>
      <c r="F26" s="129"/>
      <c r="G26" s="100"/>
      <c r="H26" s="101"/>
      <c r="I26" s="101"/>
      <c r="J26" s="101"/>
      <c r="K26" s="122"/>
      <c r="L26" s="102"/>
      <c r="M26" s="198">
        <v>25</v>
      </c>
      <c r="N26" s="198"/>
      <c r="O26" s="102"/>
      <c r="P26" s="133"/>
      <c r="Q26" s="133"/>
      <c r="R26" s="102"/>
      <c r="S26" s="98">
        <v>4</v>
      </c>
      <c r="T26" s="98"/>
      <c r="U26" s="33"/>
      <c r="V26" s="33"/>
      <c r="W26" s="114">
        <f>ROUNDDOWN(AH24,3)</f>
        <v>0</v>
      </c>
      <c r="X26" s="115"/>
      <c r="Y26" s="116"/>
      <c r="Z26" s="107"/>
      <c r="AA26" s="108"/>
      <c r="AB26" s="108"/>
      <c r="AC26" s="108"/>
      <c r="AD26" s="108"/>
      <c r="AE26" s="108"/>
      <c r="AF26" s="108"/>
      <c r="AG26" s="109"/>
      <c r="AH26" s="179"/>
      <c r="AI26" s="180"/>
      <c r="AJ26" s="180"/>
      <c r="AK26" s="180"/>
      <c r="AL26" s="180"/>
      <c r="AM26" s="180"/>
      <c r="AN26" s="180"/>
    </row>
    <row r="27" spans="1:40" ht="14.25" customHeight="1">
      <c r="A27" s="130"/>
      <c r="B27" s="131"/>
      <c r="C27" s="131"/>
      <c r="D27" s="131"/>
      <c r="E27" s="131"/>
      <c r="F27" s="132"/>
      <c r="G27" s="35"/>
      <c r="H27" s="36"/>
      <c r="I27" s="36"/>
      <c r="J27" s="36"/>
      <c r="K27" s="36"/>
      <c r="L27" s="36"/>
      <c r="M27" s="36"/>
      <c r="N27" s="36"/>
      <c r="O27" s="36"/>
      <c r="P27" s="118" t="s">
        <v>15</v>
      </c>
      <c r="Q27" s="118"/>
      <c r="R27" s="36"/>
      <c r="S27" s="36"/>
      <c r="T27" s="36"/>
      <c r="U27" s="36"/>
      <c r="V27" s="36"/>
      <c r="W27" s="117"/>
      <c r="X27" s="118"/>
      <c r="Y27" s="119"/>
      <c r="Z27" s="110"/>
      <c r="AA27" s="111"/>
      <c r="AB27" s="111"/>
      <c r="AC27" s="111"/>
      <c r="AD27" s="111"/>
      <c r="AE27" s="111"/>
      <c r="AF27" s="111"/>
      <c r="AG27" s="112"/>
      <c r="AH27" s="179"/>
      <c r="AI27" s="180"/>
      <c r="AJ27" s="180"/>
      <c r="AK27" s="180"/>
      <c r="AL27" s="180"/>
      <c r="AM27" s="180"/>
      <c r="AN27" s="180"/>
    </row>
    <row r="28" spans="1:40" ht="14.25" customHeight="1">
      <c r="A28" s="82" t="s">
        <v>86</v>
      </c>
      <c r="B28" s="83"/>
      <c r="C28" s="83"/>
      <c r="D28" s="83"/>
      <c r="E28" s="83"/>
      <c r="F28" s="84"/>
      <c r="G28" s="95" t="s">
        <v>23</v>
      </c>
      <c r="H28" s="96"/>
      <c r="I28" s="96"/>
      <c r="J28" s="96"/>
      <c r="K28" s="30"/>
      <c r="L28" s="30"/>
      <c r="M28" s="98"/>
      <c r="N28" s="98"/>
      <c r="O28" s="30"/>
      <c r="P28" s="97"/>
      <c r="Q28" s="97"/>
      <c r="R28" s="32"/>
      <c r="S28" s="97"/>
      <c r="T28" s="97"/>
      <c r="U28" s="31"/>
      <c r="V28" s="31"/>
      <c r="W28" s="95" t="s">
        <v>76</v>
      </c>
      <c r="X28" s="96"/>
      <c r="Y28" s="113"/>
      <c r="Z28" s="104" t="s">
        <v>8</v>
      </c>
      <c r="AA28" s="105"/>
      <c r="AB28" s="105"/>
      <c r="AC28" s="105"/>
      <c r="AD28" s="105"/>
      <c r="AE28" s="105"/>
      <c r="AF28" s="105"/>
      <c r="AG28" s="106"/>
      <c r="AH28" s="179">
        <f>G29/20000</f>
        <v>0</v>
      </c>
      <c r="AI28" s="180"/>
      <c r="AJ28" s="180"/>
      <c r="AK28" s="180"/>
      <c r="AL28" s="180"/>
      <c r="AM28" s="180"/>
      <c r="AN28" s="180"/>
    </row>
    <row r="29" spans="1:40" ht="14.25" customHeight="1">
      <c r="A29" s="85"/>
      <c r="B29" s="86"/>
      <c r="C29" s="86"/>
      <c r="D29" s="86"/>
      <c r="E29" s="86"/>
      <c r="F29" s="87"/>
      <c r="G29" s="100"/>
      <c r="H29" s="101"/>
      <c r="I29" s="101"/>
      <c r="J29" s="101"/>
      <c r="K29" s="102" t="s">
        <v>9</v>
      </c>
      <c r="L29" s="102" t="s">
        <v>10</v>
      </c>
      <c r="M29" s="102">
        <v>1</v>
      </c>
      <c r="N29" s="102"/>
      <c r="O29" s="102"/>
      <c r="P29" s="93"/>
      <c r="Q29" s="93"/>
      <c r="R29" s="93"/>
      <c r="S29" s="93"/>
      <c r="T29" s="93"/>
      <c r="U29" s="34"/>
      <c r="V29" s="34"/>
      <c r="W29" s="114"/>
      <c r="X29" s="115"/>
      <c r="Y29" s="116"/>
      <c r="Z29" s="107"/>
      <c r="AA29" s="108"/>
      <c r="AB29" s="108"/>
      <c r="AC29" s="108"/>
      <c r="AD29" s="108"/>
      <c r="AE29" s="108"/>
      <c r="AF29" s="108"/>
      <c r="AG29" s="109"/>
      <c r="AH29" s="179"/>
      <c r="AI29" s="180"/>
      <c r="AJ29" s="180"/>
      <c r="AK29" s="180"/>
      <c r="AL29" s="180"/>
      <c r="AM29" s="180"/>
      <c r="AN29" s="180"/>
    </row>
    <row r="30" spans="1:40" ht="14.25" customHeight="1">
      <c r="A30" s="85"/>
      <c r="B30" s="86"/>
      <c r="C30" s="86"/>
      <c r="D30" s="86"/>
      <c r="E30" s="86"/>
      <c r="F30" s="87"/>
      <c r="G30" s="100"/>
      <c r="H30" s="101"/>
      <c r="I30" s="101"/>
      <c r="J30" s="101"/>
      <c r="K30" s="102"/>
      <c r="L30" s="102"/>
      <c r="M30" s="103">
        <v>20000</v>
      </c>
      <c r="N30" s="98"/>
      <c r="O30" s="98"/>
      <c r="P30" s="93"/>
      <c r="Q30" s="93"/>
      <c r="R30" s="93"/>
      <c r="S30" s="93"/>
      <c r="T30" s="93"/>
      <c r="U30" s="34"/>
      <c r="V30" s="34"/>
      <c r="W30" s="114">
        <f>ROUNDDOWN(AH28,3)</f>
        <v>0</v>
      </c>
      <c r="X30" s="115"/>
      <c r="Y30" s="116"/>
      <c r="Z30" s="107"/>
      <c r="AA30" s="108"/>
      <c r="AB30" s="108"/>
      <c r="AC30" s="108"/>
      <c r="AD30" s="108"/>
      <c r="AE30" s="108"/>
      <c r="AF30" s="108"/>
      <c r="AG30" s="109"/>
      <c r="AH30" s="179"/>
      <c r="AI30" s="180"/>
      <c r="AJ30" s="180"/>
      <c r="AK30" s="180"/>
      <c r="AL30" s="180"/>
      <c r="AM30" s="180"/>
      <c r="AN30" s="180"/>
    </row>
    <row r="31" spans="1:40" ht="14.25" customHeight="1">
      <c r="A31" s="88"/>
      <c r="B31" s="89"/>
      <c r="C31" s="89"/>
      <c r="D31" s="89"/>
      <c r="E31" s="89"/>
      <c r="F31" s="90"/>
      <c r="G31" s="35"/>
      <c r="H31" s="36"/>
      <c r="I31" s="36"/>
      <c r="J31" s="36"/>
      <c r="K31" s="36"/>
      <c r="L31" s="36"/>
      <c r="M31" s="36"/>
      <c r="N31" s="36"/>
      <c r="O31" s="36"/>
      <c r="P31" s="99"/>
      <c r="Q31" s="99"/>
      <c r="R31" s="37"/>
      <c r="S31" s="37"/>
      <c r="T31" s="37"/>
      <c r="U31" s="37"/>
      <c r="V31" s="37"/>
      <c r="W31" s="117"/>
      <c r="X31" s="118"/>
      <c r="Y31" s="119"/>
      <c r="Z31" s="110"/>
      <c r="AA31" s="111"/>
      <c r="AB31" s="111"/>
      <c r="AC31" s="111"/>
      <c r="AD31" s="111"/>
      <c r="AE31" s="111"/>
      <c r="AF31" s="111"/>
      <c r="AG31" s="112"/>
      <c r="AH31" s="179"/>
      <c r="AI31" s="180"/>
      <c r="AJ31" s="180"/>
      <c r="AK31" s="180"/>
      <c r="AL31" s="180"/>
      <c r="AM31" s="180"/>
      <c r="AN31" s="180"/>
    </row>
    <row r="32" spans="1:40" ht="12.75" customHeight="1">
      <c r="A32" s="13"/>
      <c r="B32" s="13"/>
      <c r="C32" s="13"/>
      <c r="D32" s="13"/>
      <c r="E32" s="13"/>
      <c r="F32" s="13"/>
      <c r="G32" s="10"/>
      <c r="H32" s="10"/>
      <c r="I32" s="10"/>
      <c r="J32" s="10"/>
      <c r="K32" s="10"/>
      <c r="L32" s="10"/>
      <c r="M32" s="10"/>
      <c r="N32" s="10"/>
      <c r="O32" s="10"/>
      <c r="P32" s="14"/>
      <c r="Q32" s="14"/>
      <c r="R32" s="11"/>
      <c r="S32" s="11"/>
      <c r="T32" s="11"/>
      <c r="U32" s="11"/>
      <c r="V32" s="11"/>
      <c r="W32" s="10"/>
      <c r="X32" s="10"/>
      <c r="Y32" s="10"/>
      <c r="Z32" s="12"/>
      <c r="AA32" s="12"/>
      <c r="AB32" s="12"/>
      <c r="AC32" s="12"/>
      <c r="AD32" s="12"/>
      <c r="AE32" s="12"/>
      <c r="AF32" s="12"/>
      <c r="AG32" s="12"/>
      <c r="AH32" s="179"/>
      <c r="AI32" s="180"/>
      <c r="AJ32" s="180"/>
      <c r="AK32" s="180"/>
      <c r="AL32" s="180"/>
      <c r="AM32" s="180"/>
      <c r="AN32" s="180"/>
    </row>
    <row r="33" spans="1:40" ht="18" customHeight="1">
      <c r="A33" s="15" t="s">
        <v>25</v>
      </c>
      <c r="B33" s="13"/>
      <c r="C33" s="13"/>
      <c r="D33" s="13"/>
      <c r="E33" s="13"/>
      <c r="F33" s="13"/>
      <c r="G33" s="10"/>
      <c r="H33" s="10"/>
      <c r="I33" s="10"/>
      <c r="J33" s="10"/>
      <c r="K33" s="10"/>
      <c r="L33" s="10"/>
      <c r="M33" s="10"/>
      <c r="N33" s="10"/>
      <c r="O33" s="10"/>
      <c r="P33" s="14"/>
      <c r="Q33" s="14"/>
      <c r="R33" s="11"/>
      <c r="S33" s="11"/>
      <c r="T33" s="11"/>
      <c r="U33" s="11"/>
      <c r="V33" s="11"/>
      <c r="W33" s="10"/>
      <c r="X33" s="10"/>
      <c r="Y33" s="10"/>
      <c r="Z33" s="12"/>
      <c r="AA33" s="12"/>
      <c r="AB33" s="12"/>
      <c r="AC33" s="12"/>
      <c r="AD33" s="12"/>
      <c r="AE33" s="12"/>
      <c r="AF33" s="12"/>
      <c r="AG33" s="12"/>
      <c r="AH33" s="179"/>
      <c r="AI33" s="180"/>
      <c r="AJ33" s="180"/>
      <c r="AK33" s="180"/>
      <c r="AL33" s="180"/>
      <c r="AM33" s="180"/>
      <c r="AN33" s="180"/>
    </row>
    <row r="34" spans="1:40" ht="17.25" customHeight="1">
      <c r="A34" s="165" t="s">
        <v>26</v>
      </c>
      <c r="B34" s="165"/>
      <c r="C34" s="165"/>
      <c r="D34" s="165"/>
      <c r="E34" s="165"/>
      <c r="F34" s="165"/>
      <c r="G34" s="166" t="s">
        <v>27</v>
      </c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7" t="s">
        <v>28</v>
      </c>
      <c r="AB34" s="168"/>
      <c r="AC34" s="169" t="s">
        <v>29</v>
      </c>
      <c r="AD34" s="169"/>
      <c r="AE34" s="169"/>
      <c r="AF34" s="169"/>
      <c r="AG34" s="169"/>
      <c r="AH34" s="179"/>
      <c r="AI34" s="180"/>
      <c r="AJ34" s="180"/>
      <c r="AK34" s="180"/>
      <c r="AL34" s="180"/>
      <c r="AM34" s="180"/>
      <c r="AN34" s="180"/>
    </row>
    <row r="35" spans="1:40" ht="13.5" customHeight="1">
      <c r="A35" s="170" t="s">
        <v>30</v>
      </c>
      <c r="B35" s="171"/>
      <c r="C35" s="171"/>
      <c r="D35" s="171"/>
      <c r="E35" s="171"/>
      <c r="F35" s="172"/>
      <c r="G35" s="72" t="s">
        <v>31</v>
      </c>
      <c r="H35" s="73"/>
      <c r="I35" s="17"/>
      <c r="J35" s="73" t="s">
        <v>32</v>
      </c>
      <c r="K35" s="73"/>
      <c r="L35" s="17"/>
      <c r="M35" s="73" t="s">
        <v>22</v>
      </c>
      <c r="N35" s="73"/>
      <c r="O35" s="17"/>
      <c r="P35" s="73" t="s">
        <v>33</v>
      </c>
      <c r="Q35" s="73"/>
      <c r="R35" s="18"/>
      <c r="S35" s="94" t="s">
        <v>34</v>
      </c>
      <c r="T35" s="94"/>
      <c r="U35" s="18"/>
      <c r="V35" s="18"/>
      <c r="W35" s="17"/>
      <c r="X35" s="17"/>
      <c r="Y35" s="17"/>
      <c r="Z35" s="19"/>
      <c r="AA35" s="66">
        <f>ROUNDUP(V36,0)</f>
        <v>0</v>
      </c>
      <c r="AB35" s="67"/>
      <c r="AC35" s="181" t="s">
        <v>78</v>
      </c>
      <c r="AD35" s="182"/>
      <c r="AE35" s="182"/>
      <c r="AF35" s="189"/>
      <c r="AG35" s="190"/>
      <c r="AH35" s="179"/>
      <c r="AI35" s="180"/>
      <c r="AJ35" s="180"/>
      <c r="AK35" s="180"/>
      <c r="AL35" s="180"/>
      <c r="AM35" s="180"/>
      <c r="AN35" s="180"/>
    </row>
    <row r="36" spans="1:40" ht="9.75" customHeight="1">
      <c r="A36" s="173"/>
      <c r="B36" s="174"/>
      <c r="C36" s="174"/>
      <c r="D36" s="174"/>
      <c r="E36" s="174"/>
      <c r="F36" s="175"/>
      <c r="G36" s="74">
        <f>W6</f>
        <v>0</v>
      </c>
      <c r="H36" s="75"/>
      <c r="I36" s="78" t="s">
        <v>35</v>
      </c>
      <c r="J36" s="75">
        <f>W22</f>
        <v>0</v>
      </c>
      <c r="K36" s="75"/>
      <c r="L36" s="78" t="s">
        <v>35</v>
      </c>
      <c r="M36" s="91">
        <f>W26</f>
        <v>0</v>
      </c>
      <c r="N36" s="91"/>
      <c r="O36" s="78" t="s">
        <v>35</v>
      </c>
      <c r="P36" s="75">
        <f>W30</f>
        <v>0</v>
      </c>
      <c r="Q36" s="75"/>
      <c r="R36" s="80" t="s">
        <v>35</v>
      </c>
      <c r="S36" s="75">
        <f>W14</f>
        <v>0</v>
      </c>
      <c r="T36" s="75"/>
      <c r="U36" s="80" t="s">
        <v>36</v>
      </c>
      <c r="V36" s="120">
        <f>SUM(G36,J36,M36,P36,S36)</f>
        <v>0</v>
      </c>
      <c r="W36" s="120"/>
      <c r="X36" s="20"/>
      <c r="Y36" s="20"/>
      <c r="Z36" s="22"/>
      <c r="AA36" s="68"/>
      <c r="AB36" s="69"/>
      <c r="AC36" s="183"/>
      <c r="AD36" s="184"/>
      <c r="AE36" s="184"/>
      <c r="AF36" s="191"/>
      <c r="AG36" s="192"/>
      <c r="AH36" s="179"/>
      <c r="AI36" s="180"/>
      <c r="AJ36" s="180"/>
      <c r="AK36" s="180"/>
      <c r="AL36" s="180"/>
      <c r="AM36" s="180"/>
      <c r="AN36" s="180"/>
    </row>
    <row r="37" spans="1:40" ht="13.5" customHeight="1">
      <c r="A37" s="173"/>
      <c r="B37" s="174"/>
      <c r="C37" s="174"/>
      <c r="D37" s="174"/>
      <c r="E37" s="174"/>
      <c r="F37" s="175"/>
      <c r="G37" s="74"/>
      <c r="H37" s="75"/>
      <c r="I37" s="78"/>
      <c r="J37" s="75"/>
      <c r="K37" s="75"/>
      <c r="L37" s="78"/>
      <c r="M37" s="91"/>
      <c r="N37" s="91"/>
      <c r="O37" s="78"/>
      <c r="P37" s="75"/>
      <c r="Q37" s="75"/>
      <c r="R37" s="80"/>
      <c r="S37" s="75"/>
      <c r="T37" s="75"/>
      <c r="U37" s="80"/>
      <c r="V37" s="120"/>
      <c r="W37" s="120"/>
      <c r="X37" s="23"/>
      <c r="Y37" s="23"/>
      <c r="Z37" s="22"/>
      <c r="AA37" s="68"/>
      <c r="AB37" s="69"/>
      <c r="AC37" s="185" t="s">
        <v>77</v>
      </c>
      <c r="AD37" s="186"/>
      <c r="AE37" s="186"/>
      <c r="AF37" s="191"/>
      <c r="AG37" s="192"/>
      <c r="AH37" s="179"/>
      <c r="AI37" s="180"/>
      <c r="AJ37" s="180"/>
      <c r="AK37" s="180"/>
      <c r="AL37" s="180"/>
      <c r="AM37" s="180"/>
      <c r="AN37" s="180"/>
    </row>
    <row r="38" spans="1:40" ht="9.75" customHeight="1">
      <c r="A38" s="176"/>
      <c r="B38" s="177"/>
      <c r="C38" s="177"/>
      <c r="D38" s="177"/>
      <c r="E38" s="177"/>
      <c r="F38" s="178"/>
      <c r="G38" s="76"/>
      <c r="H38" s="77"/>
      <c r="I38" s="79"/>
      <c r="J38" s="77"/>
      <c r="K38" s="77"/>
      <c r="L38" s="79"/>
      <c r="M38" s="92"/>
      <c r="N38" s="92"/>
      <c r="O38" s="79"/>
      <c r="P38" s="77"/>
      <c r="Q38" s="77"/>
      <c r="R38" s="81"/>
      <c r="S38" s="77"/>
      <c r="T38" s="77"/>
      <c r="U38" s="81"/>
      <c r="V38" s="121"/>
      <c r="W38" s="121"/>
      <c r="X38" s="20"/>
      <c r="Y38" s="20"/>
      <c r="Z38" s="22"/>
      <c r="AA38" s="70"/>
      <c r="AB38" s="71"/>
      <c r="AC38" s="187"/>
      <c r="AD38" s="188"/>
      <c r="AE38" s="188"/>
      <c r="AF38" s="193"/>
      <c r="AG38" s="194"/>
      <c r="AH38" s="179"/>
      <c r="AI38" s="180"/>
      <c r="AJ38" s="180"/>
      <c r="AK38" s="180"/>
      <c r="AL38" s="180"/>
      <c r="AM38" s="180"/>
      <c r="AN38" s="180"/>
    </row>
    <row r="39" spans="1:40" ht="13.5">
      <c r="A39" s="82" t="s">
        <v>37</v>
      </c>
      <c r="B39" s="83"/>
      <c r="C39" s="83"/>
      <c r="D39" s="83"/>
      <c r="E39" s="83"/>
      <c r="F39" s="84"/>
      <c r="G39" s="72" t="s">
        <v>38</v>
      </c>
      <c r="H39" s="73"/>
      <c r="I39" s="17"/>
      <c r="J39" s="73" t="s">
        <v>39</v>
      </c>
      <c r="K39" s="73"/>
      <c r="L39" s="17"/>
      <c r="M39" s="73" t="s">
        <v>22</v>
      </c>
      <c r="N39" s="73"/>
      <c r="O39" s="17"/>
      <c r="P39" s="73" t="s">
        <v>40</v>
      </c>
      <c r="Q39" s="73"/>
      <c r="R39" s="18"/>
      <c r="S39" s="94" t="s">
        <v>41</v>
      </c>
      <c r="T39" s="94"/>
      <c r="U39" s="18"/>
      <c r="V39" s="18"/>
      <c r="W39" s="17"/>
      <c r="X39" s="17"/>
      <c r="Y39" s="17"/>
      <c r="Z39" s="19"/>
      <c r="AA39" s="66">
        <f>ROUNDUP(V40,0)</f>
        <v>0</v>
      </c>
      <c r="AB39" s="67"/>
      <c r="AC39" s="57"/>
      <c r="AD39" s="58"/>
      <c r="AE39" s="58"/>
      <c r="AF39" s="58"/>
      <c r="AG39" s="59"/>
      <c r="AH39" s="179"/>
      <c r="AI39" s="180"/>
      <c r="AJ39" s="180"/>
      <c r="AK39" s="180"/>
      <c r="AL39" s="180"/>
      <c r="AM39" s="180"/>
      <c r="AN39" s="180"/>
    </row>
    <row r="40" spans="1:40" ht="9.75" customHeight="1">
      <c r="A40" s="85"/>
      <c r="B40" s="86"/>
      <c r="C40" s="86"/>
      <c r="D40" s="86"/>
      <c r="E40" s="86"/>
      <c r="F40" s="87"/>
      <c r="G40" s="74">
        <f>W6</f>
        <v>0</v>
      </c>
      <c r="H40" s="75"/>
      <c r="I40" s="78" t="s">
        <v>42</v>
      </c>
      <c r="J40" s="75">
        <f>W22</f>
        <v>0</v>
      </c>
      <c r="K40" s="75"/>
      <c r="L40" s="78" t="s">
        <v>42</v>
      </c>
      <c r="M40" s="75">
        <f>W26</f>
        <v>0</v>
      </c>
      <c r="N40" s="75"/>
      <c r="O40" s="78" t="s">
        <v>42</v>
      </c>
      <c r="P40" s="75">
        <f>W30</f>
        <v>0</v>
      </c>
      <c r="Q40" s="75"/>
      <c r="R40" s="80" t="s">
        <v>42</v>
      </c>
      <c r="S40" s="75">
        <f>W14</f>
        <v>0</v>
      </c>
      <c r="T40" s="75"/>
      <c r="U40" s="80" t="s">
        <v>43</v>
      </c>
      <c r="V40" s="120">
        <f>SUM(G40,J40,M40,P40,S40)</f>
        <v>0</v>
      </c>
      <c r="W40" s="120"/>
      <c r="X40" s="25"/>
      <c r="Y40" s="25"/>
      <c r="Z40" s="26"/>
      <c r="AA40" s="68"/>
      <c r="AB40" s="69"/>
      <c r="AC40" s="60"/>
      <c r="AD40" s="61"/>
      <c r="AE40" s="61"/>
      <c r="AF40" s="61"/>
      <c r="AG40" s="62"/>
      <c r="AH40" s="179"/>
      <c r="AI40" s="180"/>
      <c r="AJ40" s="180"/>
      <c r="AK40" s="180"/>
      <c r="AL40" s="180"/>
      <c r="AM40" s="180"/>
      <c r="AN40" s="180"/>
    </row>
    <row r="41" spans="1:40" ht="13.5" customHeight="1">
      <c r="A41" s="85"/>
      <c r="B41" s="86"/>
      <c r="C41" s="86"/>
      <c r="D41" s="86"/>
      <c r="E41" s="86"/>
      <c r="F41" s="87"/>
      <c r="G41" s="74"/>
      <c r="H41" s="75"/>
      <c r="I41" s="78"/>
      <c r="J41" s="75"/>
      <c r="K41" s="75"/>
      <c r="L41" s="78"/>
      <c r="M41" s="75"/>
      <c r="N41" s="75"/>
      <c r="O41" s="78"/>
      <c r="P41" s="75"/>
      <c r="Q41" s="75"/>
      <c r="R41" s="80"/>
      <c r="S41" s="75"/>
      <c r="T41" s="75"/>
      <c r="U41" s="80"/>
      <c r="V41" s="120"/>
      <c r="W41" s="120"/>
      <c r="X41" s="25"/>
      <c r="Y41" s="25"/>
      <c r="Z41" s="26"/>
      <c r="AA41" s="68"/>
      <c r="AB41" s="69"/>
      <c r="AC41" s="60"/>
      <c r="AD41" s="61"/>
      <c r="AE41" s="61"/>
      <c r="AF41" s="61"/>
      <c r="AG41" s="62"/>
      <c r="AH41" s="179"/>
      <c r="AI41" s="180"/>
      <c r="AJ41" s="180"/>
      <c r="AK41" s="180"/>
      <c r="AL41" s="180"/>
      <c r="AM41" s="180"/>
      <c r="AN41" s="180"/>
    </row>
    <row r="42" spans="1:40" ht="9.75" customHeight="1">
      <c r="A42" s="88"/>
      <c r="B42" s="89"/>
      <c r="C42" s="89"/>
      <c r="D42" s="89"/>
      <c r="E42" s="89"/>
      <c r="F42" s="90"/>
      <c r="G42" s="76"/>
      <c r="H42" s="77"/>
      <c r="I42" s="79"/>
      <c r="J42" s="77"/>
      <c r="K42" s="77"/>
      <c r="L42" s="79"/>
      <c r="M42" s="77"/>
      <c r="N42" s="77"/>
      <c r="O42" s="79"/>
      <c r="P42" s="77"/>
      <c r="Q42" s="77"/>
      <c r="R42" s="81"/>
      <c r="S42" s="77"/>
      <c r="T42" s="77"/>
      <c r="U42" s="81"/>
      <c r="V42" s="121"/>
      <c r="W42" s="121"/>
      <c r="X42" s="27"/>
      <c r="Y42" s="27"/>
      <c r="Z42" s="28"/>
      <c r="AA42" s="70"/>
      <c r="AB42" s="71"/>
      <c r="AC42" s="63"/>
      <c r="AD42" s="64"/>
      <c r="AE42" s="64"/>
      <c r="AF42" s="64"/>
      <c r="AG42" s="65"/>
      <c r="AH42" s="179"/>
      <c r="AI42" s="180"/>
      <c r="AJ42" s="180"/>
      <c r="AK42" s="180"/>
      <c r="AL42" s="180"/>
      <c r="AM42" s="180"/>
      <c r="AN42" s="180"/>
    </row>
    <row r="43" spans="1:40" ht="13.5">
      <c r="A43" s="82" t="s">
        <v>44</v>
      </c>
      <c r="B43" s="83"/>
      <c r="C43" s="83"/>
      <c r="D43" s="83"/>
      <c r="E43" s="83"/>
      <c r="F43" s="84"/>
      <c r="G43" s="72" t="s">
        <v>45</v>
      </c>
      <c r="H43" s="73"/>
      <c r="I43" s="17"/>
      <c r="J43" s="73" t="s">
        <v>46</v>
      </c>
      <c r="K43" s="73"/>
      <c r="L43" s="17"/>
      <c r="M43" s="73" t="s">
        <v>19</v>
      </c>
      <c r="N43" s="73"/>
      <c r="O43" s="17"/>
      <c r="P43" s="73" t="s">
        <v>47</v>
      </c>
      <c r="Q43" s="73"/>
      <c r="R43" s="18"/>
      <c r="S43" s="94" t="s">
        <v>48</v>
      </c>
      <c r="T43" s="94"/>
      <c r="U43" s="18"/>
      <c r="V43" s="73" t="s">
        <v>49</v>
      </c>
      <c r="W43" s="73"/>
      <c r="X43" s="17"/>
      <c r="Y43" s="17"/>
      <c r="Z43" s="19"/>
      <c r="AA43" s="66">
        <f>ROUNDUP(Y44,0)</f>
        <v>0</v>
      </c>
      <c r="AB43" s="67"/>
      <c r="AC43" s="57"/>
      <c r="AD43" s="58"/>
      <c r="AE43" s="58"/>
      <c r="AF43" s="58"/>
      <c r="AG43" s="59"/>
      <c r="AH43" s="179"/>
      <c r="AI43" s="180"/>
      <c r="AJ43" s="180"/>
      <c r="AK43" s="180"/>
      <c r="AL43" s="180"/>
      <c r="AM43" s="180"/>
      <c r="AN43" s="180"/>
    </row>
    <row r="44" spans="1:40" ht="9.75" customHeight="1">
      <c r="A44" s="85"/>
      <c r="B44" s="86"/>
      <c r="C44" s="86"/>
      <c r="D44" s="86"/>
      <c r="E44" s="86"/>
      <c r="F44" s="87"/>
      <c r="G44" s="74">
        <f>W6</f>
        <v>0</v>
      </c>
      <c r="H44" s="75"/>
      <c r="I44" s="78" t="s">
        <v>50</v>
      </c>
      <c r="J44" s="75">
        <f>W10</f>
        <v>0</v>
      </c>
      <c r="K44" s="75"/>
      <c r="L44" s="78" t="s">
        <v>50</v>
      </c>
      <c r="M44" s="75">
        <f>W22</f>
        <v>0</v>
      </c>
      <c r="N44" s="75"/>
      <c r="O44" s="78" t="s">
        <v>50</v>
      </c>
      <c r="P44" s="75">
        <f>W26</f>
        <v>0</v>
      </c>
      <c r="Q44" s="75"/>
      <c r="R44" s="80" t="s">
        <v>50</v>
      </c>
      <c r="S44" s="75">
        <f>W30</f>
        <v>0</v>
      </c>
      <c r="T44" s="75"/>
      <c r="U44" s="80" t="s">
        <v>50</v>
      </c>
      <c r="V44" s="75">
        <f>W14</f>
        <v>0</v>
      </c>
      <c r="W44" s="75"/>
      <c r="X44" s="20"/>
      <c r="Y44" s="161">
        <f>SUM(G44,J44,M44,P44,S44,V44)</f>
        <v>0</v>
      </c>
      <c r="Z44" s="195"/>
      <c r="AA44" s="68"/>
      <c r="AB44" s="69"/>
      <c r="AC44" s="60"/>
      <c r="AD44" s="61"/>
      <c r="AE44" s="61"/>
      <c r="AF44" s="61"/>
      <c r="AG44" s="62"/>
      <c r="AH44" s="179"/>
      <c r="AI44" s="180"/>
      <c r="AJ44" s="180"/>
      <c r="AK44" s="180"/>
      <c r="AL44" s="180"/>
      <c r="AM44" s="180"/>
      <c r="AN44" s="180"/>
    </row>
    <row r="45" spans="1:40" ht="13.5" customHeight="1">
      <c r="A45" s="85"/>
      <c r="B45" s="86"/>
      <c r="C45" s="86"/>
      <c r="D45" s="86"/>
      <c r="E45" s="86"/>
      <c r="F45" s="87"/>
      <c r="G45" s="74"/>
      <c r="H45" s="75"/>
      <c r="I45" s="78"/>
      <c r="J45" s="75"/>
      <c r="K45" s="75"/>
      <c r="L45" s="78"/>
      <c r="M45" s="75"/>
      <c r="N45" s="75"/>
      <c r="O45" s="78"/>
      <c r="P45" s="75"/>
      <c r="Q45" s="75"/>
      <c r="R45" s="80"/>
      <c r="S45" s="75"/>
      <c r="T45" s="75"/>
      <c r="U45" s="80"/>
      <c r="V45" s="75"/>
      <c r="W45" s="75"/>
      <c r="X45" s="20" t="s">
        <v>51</v>
      </c>
      <c r="Y45" s="161"/>
      <c r="Z45" s="195"/>
      <c r="AA45" s="68"/>
      <c r="AB45" s="69"/>
      <c r="AC45" s="60"/>
      <c r="AD45" s="61"/>
      <c r="AE45" s="61"/>
      <c r="AF45" s="61"/>
      <c r="AG45" s="62"/>
      <c r="AH45" s="179"/>
      <c r="AI45" s="180"/>
      <c r="AJ45" s="180"/>
      <c r="AK45" s="180"/>
      <c r="AL45" s="180"/>
      <c r="AM45" s="180"/>
      <c r="AN45" s="180"/>
    </row>
    <row r="46" spans="1:40" ht="9.75" customHeight="1">
      <c r="A46" s="88"/>
      <c r="B46" s="89"/>
      <c r="C46" s="89"/>
      <c r="D46" s="89"/>
      <c r="E46" s="89"/>
      <c r="F46" s="90"/>
      <c r="G46" s="76"/>
      <c r="H46" s="77"/>
      <c r="I46" s="79"/>
      <c r="J46" s="77"/>
      <c r="K46" s="77"/>
      <c r="L46" s="79"/>
      <c r="M46" s="77"/>
      <c r="N46" s="77"/>
      <c r="O46" s="79"/>
      <c r="P46" s="77"/>
      <c r="Q46" s="77"/>
      <c r="R46" s="81"/>
      <c r="S46" s="77"/>
      <c r="T46" s="77"/>
      <c r="U46" s="81"/>
      <c r="V46" s="77"/>
      <c r="W46" s="77"/>
      <c r="X46" s="24"/>
      <c r="Y46" s="196"/>
      <c r="Z46" s="197"/>
      <c r="AA46" s="70"/>
      <c r="AB46" s="71"/>
      <c r="AC46" s="63"/>
      <c r="AD46" s="64"/>
      <c r="AE46" s="64"/>
      <c r="AF46" s="64"/>
      <c r="AG46" s="65"/>
      <c r="AH46" s="179"/>
      <c r="AI46" s="180"/>
      <c r="AJ46" s="180"/>
      <c r="AK46" s="180"/>
      <c r="AL46" s="180"/>
      <c r="AM46" s="180"/>
      <c r="AN46" s="180"/>
    </row>
    <row r="47" spans="1:40" ht="13.5">
      <c r="A47" s="82" t="s">
        <v>52</v>
      </c>
      <c r="B47" s="83"/>
      <c r="C47" s="83"/>
      <c r="D47" s="83"/>
      <c r="E47" s="83"/>
      <c r="F47" s="84"/>
      <c r="G47" s="72" t="s">
        <v>53</v>
      </c>
      <c r="H47" s="73"/>
      <c r="I47" s="17"/>
      <c r="J47" s="73" t="s">
        <v>54</v>
      </c>
      <c r="K47" s="73"/>
      <c r="L47" s="17"/>
      <c r="M47" s="73" t="s">
        <v>19</v>
      </c>
      <c r="N47" s="73"/>
      <c r="O47" s="17"/>
      <c r="P47" s="73" t="s">
        <v>55</v>
      </c>
      <c r="Q47" s="73"/>
      <c r="R47" s="18"/>
      <c r="S47" s="94" t="s">
        <v>56</v>
      </c>
      <c r="T47" s="94"/>
      <c r="U47" s="21"/>
      <c r="V47" s="161" t="s">
        <v>57</v>
      </c>
      <c r="W47" s="161"/>
      <c r="X47" s="20"/>
      <c r="Y47" s="20"/>
      <c r="Z47" s="22"/>
      <c r="AA47" s="66">
        <f>ROUNDUP(Y48,0)</f>
        <v>0</v>
      </c>
      <c r="AB47" s="67"/>
      <c r="AC47" s="57"/>
      <c r="AD47" s="58"/>
      <c r="AE47" s="58"/>
      <c r="AF47" s="58"/>
      <c r="AG47" s="59"/>
      <c r="AH47" s="179"/>
      <c r="AI47" s="180"/>
      <c r="AJ47" s="180"/>
      <c r="AK47" s="180"/>
      <c r="AL47" s="180"/>
      <c r="AM47" s="180"/>
      <c r="AN47" s="180"/>
    </row>
    <row r="48" spans="1:40" ht="9.75" customHeight="1">
      <c r="A48" s="85"/>
      <c r="B48" s="86"/>
      <c r="C48" s="86"/>
      <c r="D48" s="86"/>
      <c r="E48" s="86"/>
      <c r="F48" s="87"/>
      <c r="G48" s="74">
        <f>W6</f>
        <v>0</v>
      </c>
      <c r="H48" s="75"/>
      <c r="I48" s="78" t="s">
        <v>58</v>
      </c>
      <c r="J48" s="75">
        <f>W10</f>
        <v>0</v>
      </c>
      <c r="K48" s="75"/>
      <c r="L48" s="78" t="s">
        <v>58</v>
      </c>
      <c r="M48" s="75">
        <f>W22</f>
        <v>0</v>
      </c>
      <c r="N48" s="75"/>
      <c r="O48" s="78" t="s">
        <v>58</v>
      </c>
      <c r="P48" s="75">
        <f>W26</f>
        <v>0</v>
      </c>
      <c r="Q48" s="75"/>
      <c r="R48" s="80" t="s">
        <v>58</v>
      </c>
      <c r="S48" s="75">
        <f>W30</f>
        <v>0</v>
      </c>
      <c r="T48" s="75"/>
      <c r="U48" s="80" t="s">
        <v>58</v>
      </c>
      <c r="V48" s="75">
        <f>W14</f>
        <v>0</v>
      </c>
      <c r="W48" s="75"/>
      <c r="X48" s="20"/>
      <c r="Y48" s="161">
        <f>SUM(G48,J48,M48,P48,S48,V48)</f>
        <v>0</v>
      </c>
      <c r="Z48" s="195"/>
      <c r="AA48" s="68"/>
      <c r="AB48" s="69"/>
      <c r="AC48" s="60"/>
      <c r="AD48" s="61"/>
      <c r="AE48" s="61"/>
      <c r="AF48" s="61"/>
      <c r="AG48" s="62"/>
      <c r="AH48" s="179"/>
      <c r="AI48" s="180"/>
      <c r="AJ48" s="180"/>
      <c r="AK48" s="180"/>
      <c r="AL48" s="180"/>
      <c r="AM48" s="180"/>
      <c r="AN48" s="180"/>
    </row>
    <row r="49" spans="1:40" ht="13.5" customHeight="1">
      <c r="A49" s="85"/>
      <c r="B49" s="86"/>
      <c r="C49" s="86"/>
      <c r="D49" s="86"/>
      <c r="E49" s="86"/>
      <c r="F49" s="87"/>
      <c r="G49" s="74"/>
      <c r="H49" s="75"/>
      <c r="I49" s="78"/>
      <c r="J49" s="75"/>
      <c r="K49" s="75"/>
      <c r="L49" s="78"/>
      <c r="M49" s="75"/>
      <c r="N49" s="75"/>
      <c r="O49" s="78"/>
      <c r="P49" s="75"/>
      <c r="Q49" s="75"/>
      <c r="R49" s="80"/>
      <c r="S49" s="75"/>
      <c r="T49" s="75"/>
      <c r="U49" s="80"/>
      <c r="V49" s="75"/>
      <c r="W49" s="75"/>
      <c r="X49" s="20" t="s">
        <v>59</v>
      </c>
      <c r="Y49" s="161"/>
      <c r="Z49" s="195"/>
      <c r="AA49" s="68"/>
      <c r="AB49" s="69"/>
      <c r="AC49" s="60"/>
      <c r="AD49" s="61"/>
      <c r="AE49" s="61"/>
      <c r="AF49" s="61"/>
      <c r="AG49" s="62"/>
      <c r="AH49" s="179"/>
      <c r="AI49" s="180"/>
      <c r="AJ49" s="180"/>
      <c r="AK49" s="180"/>
      <c r="AL49" s="180"/>
      <c r="AM49" s="180"/>
      <c r="AN49" s="180"/>
    </row>
    <row r="50" spans="1:40" ht="9.75" customHeight="1">
      <c r="A50" s="88"/>
      <c r="B50" s="89"/>
      <c r="C50" s="89"/>
      <c r="D50" s="89"/>
      <c r="E50" s="89"/>
      <c r="F50" s="90"/>
      <c r="G50" s="76"/>
      <c r="H50" s="77"/>
      <c r="I50" s="79"/>
      <c r="J50" s="77"/>
      <c r="K50" s="77"/>
      <c r="L50" s="79"/>
      <c r="M50" s="77"/>
      <c r="N50" s="77"/>
      <c r="O50" s="79"/>
      <c r="P50" s="77"/>
      <c r="Q50" s="77"/>
      <c r="R50" s="81"/>
      <c r="S50" s="77"/>
      <c r="T50" s="77"/>
      <c r="U50" s="81"/>
      <c r="V50" s="77"/>
      <c r="W50" s="75"/>
      <c r="X50" s="20"/>
      <c r="Y50" s="196"/>
      <c r="Z50" s="197"/>
      <c r="AA50" s="70"/>
      <c r="AB50" s="71"/>
      <c r="AC50" s="63"/>
      <c r="AD50" s="64"/>
      <c r="AE50" s="64"/>
      <c r="AF50" s="64"/>
      <c r="AG50" s="65"/>
      <c r="AH50" s="179"/>
      <c r="AI50" s="180"/>
      <c r="AJ50" s="180"/>
      <c r="AK50" s="180"/>
      <c r="AL50" s="180"/>
      <c r="AM50" s="180"/>
      <c r="AN50" s="180"/>
    </row>
    <row r="51" spans="1:40" ht="13.5">
      <c r="A51" s="95" t="s">
        <v>17</v>
      </c>
      <c r="B51" s="96"/>
      <c r="C51" s="96"/>
      <c r="D51" s="96"/>
      <c r="E51" s="96"/>
      <c r="F51" s="113"/>
      <c r="G51" s="72" t="s">
        <v>60</v>
      </c>
      <c r="H51" s="73"/>
      <c r="I51" s="17"/>
      <c r="J51" s="73" t="s">
        <v>61</v>
      </c>
      <c r="K51" s="73"/>
      <c r="L51" s="17"/>
      <c r="M51" s="94" t="s">
        <v>24</v>
      </c>
      <c r="N51" s="94"/>
      <c r="O51" s="17"/>
      <c r="P51" s="73" t="s">
        <v>63</v>
      </c>
      <c r="Q51" s="73"/>
      <c r="R51" s="18"/>
      <c r="S51" s="94"/>
      <c r="T51" s="94"/>
      <c r="U51" s="18"/>
      <c r="V51" s="18"/>
      <c r="W51" s="17"/>
      <c r="X51" s="17"/>
      <c r="Y51" s="17"/>
      <c r="Z51" s="19"/>
      <c r="AA51" s="66">
        <f>ROUNDUP(S52,0)</f>
        <v>0</v>
      </c>
      <c r="AB51" s="67"/>
      <c r="AC51" s="57"/>
      <c r="AD51" s="58"/>
      <c r="AE51" s="58"/>
      <c r="AF51" s="58"/>
      <c r="AG51" s="59"/>
      <c r="AH51" s="179"/>
      <c r="AI51" s="180"/>
      <c r="AJ51" s="180"/>
      <c r="AK51" s="180"/>
      <c r="AL51" s="180"/>
      <c r="AM51" s="180"/>
      <c r="AN51" s="180"/>
    </row>
    <row r="52" spans="1:40" ht="9.75" customHeight="1">
      <c r="A52" s="114"/>
      <c r="B52" s="115"/>
      <c r="C52" s="115"/>
      <c r="D52" s="115"/>
      <c r="E52" s="115"/>
      <c r="F52" s="116"/>
      <c r="G52" s="74">
        <f>W6</f>
        <v>0</v>
      </c>
      <c r="H52" s="75"/>
      <c r="I52" s="78" t="s">
        <v>64</v>
      </c>
      <c r="J52" s="75">
        <f>W26</f>
        <v>0</v>
      </c>
      <c r="K52" s="75"/>
      <c r="L52" s="78" t="s">
        <v>64</v>
      </c>
      <c r="M52" s="75">
        <f>W30</f>
        <v>0</v>
      </c>
      <c r="N52" s="75"/>
      <c r="O52" s="78" t="s">
        <v>64</v>
      </c>
      <c r="P52" s="75">
        <f>W18</f>
        <v>0</v>
      </c>
      <c r="Q52" s="75"/>
      <c r="R52" s="80" t="s">
        <v>65</v>
      </c>
      <c r="S52" s="80">
        <f>SUM(G52,J52,M52,P52,)</f>
        <v>0</v>
      </c>
      <c r="T52" s="80"/>
      <c r="U52" s="21"/>
      <c r="V52" s="21"/>
      <c r="W52" s="20"/>
      <c r="X52" s="20"/>
      <c r="Y52" s="20"/>
      <c r="Z52" s="22"/>
      <c r="AA52" s="68"/>
      <c r="AB52" s="69"/>
      <c r="AC52" s="60"/>
      <c r="AD52" s="61"/>
      <c r="AE52" s="61"/>
      <c r="AF52" s="61"/>
      <c r="AG52" s="62"/>
      <c r="AH52" s="179"/>
      <c r="AI52" s="180"/>
      <c r="AJ52" s="180"/>
      <c r="AK52" s="180"/>
      <c r="AL52" s="180"/>
      <c r="AM52" s="180"/>
      <c r="AN52" s="180"/>
    </row>
    <row r="53" spans="1:40" ht="13.5" customHeight="1">
      <c r="A53" s="114"/>
      <c r="B53" s="115"/>
      <c r="C53" s="115"/>
      <c r="D53" s="115"/>
      <c r="E53" s="115"/>
      <c r="F53" s="116"/>
      <c r="G53" s="74"/>
      <c r="H53" s="75"/>
      <c r="I53" s="78"/>
      <c r="J53" s="75"/>
      <c r="K53" s="75"/>
      <c r="L53" s="78"/>
      <c r="M53" s="75"/>
      <c r="N53" s="75"/>
      <c r="O53" s="78"/>
      <c r="P53" s="75"/>
      <c r="Q53" s="75"/>
      <c r="R53" s="80"/>
      <c r="S53" s="80"/>
      <c r="T53" s="80"/>
      <c r="U53" s="20"/>
      <c r="V53" s="20"/>
      <c r="W53" s="78"/>
      <c r="X53" s="78"/>
      <c r="Y53" s="78"/>
      <c r="Z53" s="22"/>
      <c r="AA53" s="68"/>
      <c r="AB53" s="69"/>
      <c r="AC53" s="60"/>
      <c r="AD53" s="61"/>
      <c r="AE53" s="61"/>
      <c r="AF53" s="61"/>
      <c r="AG53" s="62"/>
      <c r="AH53" s="179"/>
      <c r="AI53" s="180"/>
      <c r="AJ53" s="180"/>
      <c r="AK53" s="180"/>
      <c r="AL53" s="180"/>
      <c r="AM53" s="180"/>
      <c r="AN53" s="180"/>
    </row>
    <row r="54" spans="1:40" ht="9.75" customHeight="1">
      <c r="A54" s="117"/>
      <c r="B54" s="118"/>
      <c r="C54" s="118"/>
      <c r="D54" s="118"/>
      <c r="E54" s="118"/>
      <c r="F54" s="119"/>
      <c r="G54" s="76"/>
      <c r="H54" s="77"/>
      <c r="I54" s="79"/>
      <c r="J54" s="77"/>
      <c r="K54" s="77"/>
      <c r="L54" s="79"/>
      <c r="M54" s="77"/>
      <c r="N54" s="77"/>
      <c r="O54" s="79"/>
      <c r="P54" s="77"/>
      <c r="Q54" s="77"/>
      <c r="R54" s="81"/>
      <c r="S54" s="81"/>
      <c r="T54" s="81"/>
      <c r="U54" s="24"/>
      <c r="V54" s="24"/>
      <c r="W54" s="24"/>
      <c r="X54" s="24"/>
      <c r="Y54" s="24"/>
      <c r="Z54" s="29"/>
      <c r="AA54" s="70"/>
      <c r="AB54" s="71"/>
      <c r="AC54" s="63"/>
      <c r="AD54" s="64"/>
      <c r="AE54" s="64"/>
      <c r="AF54" s="64"/>
      <c r="AG54" s="65"/>
      <c r="AH54" s="179"/>
      <c r="AI54" s="180"/>
      <c r="AJ54" s="180"/>
      <c r="AK54" s="180"/>
      <c r="AL54" s="180"/>
      <c r="AM54" s="180"/>
      <c r="AN54" s="180"/>
    </row>
    <row r="55" spans="1:40" ht="13.5">
      <c r="A55" s="82" t="s">
        <v>66</v>
      </c>
      <c r="B55" s="83"/>
      <c r="C55" s="83"/>
      <c r="D55" s="83"/>
      <c r="E55" s="83"/>
      <c r="F55" s="84"/>
      <c r="G55" s="72" t="s">
        <v>60</v>
      </c>
      <c r="H55" s="73"/>
      <c r="I55" s="17"/>
      <c r="J55" s="73" t="s">
        <v>67</v>
      </c>
      <c r="K55" s="73"/>
      <c r="L55" s="17"/>
      <c r="M55" s="73" t="s">
        <v>22</v>
      </c>
      <c r="N55" s="73"/>
      <c r="O55" s="17"/>
      <c r="P55" s="73" t="s">
        <v>62</v>
      </c>
      <c r="Q55" s="73"/>
      <c r="R55" s="18"/>
      <c r="S55" s="94" t="s">
        <v>68</v>
      </c>
      <c r="T55" s="94"/>
      <c r="U55" s="18"/>
      <c r="V55" s="18"/>
      <c r="W55" s="17"/>
      <c r="X55" s="17"/>
      <c r="Y55" s="17"/>
      <c r="Z55" s="19"/>
      <c r="AA55" s="66">
        <f>ROUNDUP(V56,0)</f>
        <v>0</v>
      </c>
      <c r="AB55" s="67"/>
      <c r="AC55" s="57"/>
      <c r="AD55" s="58"/>
      <c r="AE55" s="58"/>
      <c r="AF55" s="58"/>
      <c r="AG55" s="59"/>
      <c r="AH55" s="179"/>
      <c r="AI55" s="180"/>
      <c r="AJ55" s="180"/>
      <c r="AK55" s="180"/>
      <c r="AL55" s="180"/>
      <c r="AM55" s="180"/>
      <c r="AN55" s="180"/>
    </row>
    <row r="56" spans="1:40" ht="9.75" customHeight="1">
      <c r="A56" s="85"/>
      <c r="B56" s="86"/>
      <c r="C56" s="86"/>
      <c r="D56" s="86"/>
      <c r="E56" s="86"/>
      <c r="F56" s="87"/>
      <c r="G56" s="74">
        <f>W6</f>
        <v>0</v>
      </c>
      <c r="H56" s="75"/>
      <c r="I56" s="78" t="s">
        <v>64</v>
      </c>
      <c r="J56" s="75">
        <f>W22</f>
        <v>0</v>
      </c>
      <c r="K56" s="75"/>
      <c r="L56" s="78" t="s">
        <v>64</v>
      </c>
      <c r="M56" s="75">
        <f>W26</f>
        <v>0</v>
      </c>
      <c r="N56" s="75"/>
      <c r="O56" s="78" t="s">
        <v>64</v>
      </c>
      <c r="P56" s="75">
        <f>W30</f>
        <v>0</v>
      </c>
      <c r="Q56" s="75"/>
      <c r="R56" s="80" t="s">
        <v>64</v>
      </c>
      <c r="S56" s="75">
        <f>W14</f>
        <v>0</v>
      </c>
      <c r="T56" s="75"/>
      <c r="U56" s="80" t="s">
        <v>65</v>
      </c>
      <c r="V56" s="120">
        <f>SUM(G56,J56,M56,P56,S56)</f>
        <v>0</v>
      </c>
      <c r="W56" s="120"/>
      <c r="X56" s="20"/>
      <c r="Y56" s="20"/>
      <c r="Z56" s="22"/>
      <c r="AA56" s="68"/>
      <c r="AB56" s="69"/>
      <c r="AC56" s="60"/>
      <c r="AD56" s="61"/>
      <c r="AE56" s="61"/>
      <c r="AF56" s="61"/>
      <c r="AG56" s="62"/>
      <c r="AH56" s="179"/>
      <c r="AI56" s="180"/>
      <c r="AJ56" s="180"/>
      <c r="AK56" s="180"/>
      <c r="AL56" s="180"/>
      <c r="AM56" s="180"/>
      <c r="AN56" s="180"/>
    </row>
    <row r="57" spans="1:40" ht="13.5" customHeight="1">
      <c r="A57" s="85"/>
      <c r="B57" s="86"/>
      <c r="C57" s="86"/>
      <c r="D57" s="86"/>
      <c r="E57" s="86"/>
      <c r="F57" s="87"/>
      <c r="G57" s="74"/>
      <c r="H57" s="75"/>
      <c r="I57" s="78"/>
      <c r="J57" s="75"/>
      <c r="K57" s="75"/>
      <c r="L57" s="78"/>
      <c r="M57" s="75"/>
      <c r="N57" s="75"/>
      <c r="O57" s="78"/>
      <c r="P57" s="75"/>
      <c r="Q57" s="75"/>
      <c r="R57" s="80"/>
      <c r="S57" s="75"/>
      <c r="T57" s="75"/>
      <c r="U57" s="80"/>
      <c r="V57" s="120"/>
      <c r="W57" s="120"/>
      <c r="X57" s="23"/>
      <c r="Y57" s="23"/>
      <c r="Z57" s="22"/>
      <c r="AA57" s="68"/>
      <c r="AB57" s="69"/>
      <c r="AC57" s="60"/>
      <c r="AD57" s="61"/>
      <c r="AE57" s="61"/>
      <c r="AF57" s="61"/>
      <c r="AG57" s="62"/>
      <c r="AH57" s="179"/>
      <c r="AI57" s="180"/>
      <c r="AJ57" s="180"/>
      <c r="AK57" s="180"/>
      <c r="AL57" s="180"/>
      <c r="AM57" s="180"/>
      <c r="AN57" s="180"/>
    </row>
    <row r="58" spans="1:40" ht="9.75" customHeight="1">
      <c r="A58" s="88"/>
      <c r="B58" s="89"/>
      <c r="C58" s="89"/>
      <c r="D58" s="89"/>
      <c r="E58" s="89"/>
      <c r="F58" s="90"/>
      <c r="G58" s="76"/>
      <c r="H58" s="77"/>
      <c r="I58" s="79"/>
      <c r="J58" s="77"/>
      <c r="K58" s="77"/>
      <c r="L58" s="79"/>
      <c r="M58" s="77"/>
      <c r="N58" s="77"/>
      <c r="O58" s="79"/>
      <c r="P58" s="77"/>
      <c r="Q58" s="77"/>
      <c r="R58" s="81"/>
      <c r="S58" s="77"/>
      <c r="T58" s="77"/>
      <c r="U58" s="81"/>
      <c r="V58" s="121"/>
      <c r="W58" s="121"/>
      <c r="X58" s="24"/>
      <c r="Y58" s="24"/>
      <c r="Z58" s="29"/>
      <c r="AA58" s="70"/>
      <c r="AB58" s="71"/>
      <c r="AC58" s="63"/>
      <c r="AD58" s="64"/>
      <c r="AE58" s="64"/>
      <c r="AF58" s="64"/>
      <c r="AG58" s="65"/>
      <c r="AH58" s="179"/>
      <c r="AI58" s="180"/>
      <c r="AJ58" s="180"/>
      <c r="AK58" s="180"/>
      <c r="AL58" s="180"/>
      <c r="AM58" s="180"/>
      <c r="AN58" s="180"/>
    </row>
    <row r="59" ht="5.25" customHeight="1"/>
    <row r="60" ht="13.5">
      <c r="B60" s="9" t="s">
        <v>69</v>
      </c>
    </row>
    <row r="61" ht="13.5">
      <c r="D61" s="9" t="s">
        <v>70</v>
      </c>
    </row>
  </sheetData>
  <sheetProtection sheet="1"/>
  <mergeCells count="324">
    <mergeCell ref="AF37:AG38"/>
    <mergeCell ref="AH58:AN58"/>
    <mergeCell ref="Y44:Z46"/>
    <mergeCell ref="Y48:Z50"/>
    <mergeCell ref="AH46:AN46"/>
    <mergeCell ref="AH47:AN47"/>
    <mergeCell ref="AH48:AN48"/>
    <mergeCell ref="AH49:AN49"/>
    <mergeCell ref="AH50:AN50"/>
    <mergeCell ref="AH51:AN51"/>
    <mergeCell ref="V56:W58"/>
    <mergeCell ref="AC35:AE36"/>
    <mergeCell ref="AH52:AN52"/>
    <mergeCell ref="AH53:AN53"/>
    <mergeCell ref="AH54:AN54"/>
    <mergeCell ref="AH55:AN55"/>
    <mergeCell ref="AH56:AN56"/>
    <mergeCell ref="AH57:AN57"/>
    <mergeCell ref="AC37:AE38"/>
    <mergeCell ref="AF35:AG36"/>
    <mergeCell ref="AH40:AN40"/>
    <mergeCell ref="AH41:AN41"/>
    <mergeCell ref="AH42:AN42"/>
    <mergeCell ref="AH43:AN43"/>
    <mergeCell ref="AH44:AN44"/>
    <mergeCell ref="AH45:AN45"/>
    <mergeCell ref="AH34:AN34"/>
    <mergeCell ref="AH35:AN35"/>
    <mergeCell ref="AH36:AN36"/>
    <mergeCell ref="AH37:AN37"/>
    <mergeCell ref="AH38:AN38"/>
    <mergeCell ref="AH39:AN39"/>
    <mergeCell ref="AH28:AN28"/>
    <mergeCell ref="AH29:AN29"/>
    <mergeCell ref="AH30:AN30"/>
    <mergeCell ref="AH31:AN31"/>
    <mergeCell ref="AH32:AN32"/>
    <mergeCell ref="AH33:AN33"/>
    <mergeCell ref="AH22:AN22"/>
    <mergeCell ref="AH23:AN23"/>
    <mergeCell ref="AH24:AN24"/>
    <mergeCell ref="AH25:AN25"/>
    <mergeCell ref="AH26:AN26"/>
    <mergeCell ref="AH27:AN27"/>
    <mergeCell ref="AH16:AN16"/>
    <mergeCell ref="AH17:AN17"/>
    <mergeCell ref="AH18:AN18"/>
    <mergeCell ref="AH19:AN19"/>
    <mergeCell ref="AH20:AN20"/>
    <mergeCell ref="AH21:AN21"/>
    <mergeCell ref="AH10:AN10"/>
    <mergeCell ref="AH11:AN11"/>
    <mergeCell ref="AH12:AN12"/>
    <mergeCell ref="AH13:AN13"/>
    <mergeCell ref="AH14:AN14"/>
    <mergeCell ref="AH15:AN15"/>
    <mergeCell ref="AH4:AN4"/>
    <mergeCell ref="AH5:AN5"/>
    <mergeCell ref="AH6:AN6"/>
    <mergeCell ref="AH7:AN7"/>
    <mergeCell ref="AH8:AN8"/>
    <mergeCell ref="AH9:AN9"/>
    <mergeCell ref="W16:Y17"/>
    <mergeCell ref="W18:Y19"/>
    <mergeCell ref="W20:Y21"/>
    <mergeCell ref="W22:Y23"/>
    <mergeCell ref="W24:Y25"/>
    <mergeCell ref="W26:Y27"/>
    <mergeCell ref="W4:Y5"/>
    <mergeCell ref="W6:Y7"/>
    <mergeCell ref="W8:Y9"/>
    <mergeCell ref="W10:Y11"/>
    <mergeCell ref="W12:Y13"/>
    <mergeCell ref="W14:Y15"/>
    <mergeCell ref="A34:F34"/>
    <mergeCell ref="G34:Z34"/>
    <mergeCell ref="AA34:AB34"/>
    <mergeCell ref="AC34:AG34"/>
    <mergeCell ref="U36:U38"/>
    <mergeCell ref="R36:R38"/>
    <mergeCell ref="S36:T38"/>
    <mergeCell ref="S35:T35"/>
    <mergeCell ref="A35:F38"/>
    <mergeCell ref="V36:W38"/>
    <mergeCell ref="A3:F3"/>
    <mergeCell ref="G3:V3"/>
    <mergeCell ref="J56:K58"/>
    <mergeCell ref="L56:L58"/>
    <mergeCell ref="M56:N58"/>
    <mergeCell ref="O56:O58"/>
    <mergeCell ref="S55:T55"/>
    <mergeCell ref="G56:H58"/>
    <mergeCell ref="I56:I58"/>
    <mergeCell ref="U48:U50"/>
    <mergeCell ref="V48:W50"/>
    <mergeCell ref="U56:U58"/>
    <mergeCell ref="A55:F58"/>
    <mergeCell ref="G55:H55"/>
    <mergeCell ref="J55:K55"/>
    <mergeCell ref="M55:N55"/>
    <mergeCell ref="R52:R54"/>
    <mergeCell ref="S52:T54"/>
    <mergeCell ref="P56:Q58"/>
    <mergeCell ref="R56:R58"/>
    <mergeCell ref="S56:T58"/>
    <mergeCell ref="P55:Q55"/>
    <mergeCell ref="W53:Y53"/>
    <mergeCell ref="S8:T8"/>
    <mergeCell ref="V47:W47"/>
    <mergeCell ref="R48:R50"/>
    <mergeCell ref="S48:T50"/>
    <mergeCell ref="V44:W46"/>
    <mergeCell ref="V43:W43"/>
    <mergeCell ref="S47:T47"/>
    <mergeCell ref="A20:F23"/>
    <mergeCell ref="U44:U46"/>
    <mergeCell ref="M51:N51"/>
    <mergeCell ref="P51:Q51"/>
    <mergeCell ref="S51:T51"/>
    <mergeCell ref="G52:H54"/>
    <mergeCell ref="I52:I54"/>
    <mergeCell ref="J52:K54"/>
    <mergeCell ref="L52:L54"/>
    <mergeCell ref="M52:N54"/>
    <mergeCell ref="P52:Q54"/>
    <mergeCell ref="A51:F54"/>
    <mergeCell ref="G51:H51"/>
    <mergeCell ref="J51:K51"/>
    <mergeCell ref="J48:K50"/>
    <mergeCell ref="A47:F50"/>
    <mergeCell ref="G47:H47"/>
    <mergeCell ref="J47:K47"/>
    <mergeCell ref="O52:O54"/>
    <mergeCell ref="G20:J20"/>
    <mergeCell ref="M18:N18"/>
    <mergeCell ref="P18:Q18"/>
    <mergeCell ref="L48:L50"/>
    <mergeCell ref="M48:N50"/>
    <mergeCell ref="O48:O50"/>
    <mergeCell ref="P48:Q50"/>
    <mergeCell ref="M47:N47"/>
    <mergeCell ref="P47:Q47"/>
    <mergeCell ref="M20:N20"/>
    <mergeCell ref="P20:Q20"/>
    <mergeCell ref="G48:H50"/>
    <mergeCell ref="I48:I50"/>
    <mergeCell ref="G12:J12"/>
    <mergeCell ref="M12:N12"/>
    <mergeCell ref="S44:T46"/>
    <mergeCell ref="I44:I46"/>
    <mergeCell ref="J44:K46"/>
    <mergeCell ref="L44:L46"/>
    <mergeCell ref="P12:Q12"/>
    <mergeCell ref="M16:N16"/>
    <mergeCell ref="P16:Q16"/>
    <mergeCell ref="S16:T16"/>
    <mergeCell ref="M44:N46"/>
    <mergeCell ref="O44:O46"/>
    <mergeCell ref="P44:Q46"/>
    <mergeCell ref="R44:R46"/>
    <mergeCell ref="S18:T18"/>
    <mergeCell ref="P19:Q19"/>
    <mergeCell ref="S20:T20"/>
    <mergeCell ref="S21:T21"/>
    <mergeCell ref="W3:Y3"/>
    <mergeCell ref="Z3:AG3"/>
    <mergeCell ref="A4:F7"/>
    <mergeCell ref="G4:J4"/>
    <mergeCell ref="M4:N4"/>
    <mergeCell ref="P4:Q4"/>
    <mergeCell ref="S4:T4"/>
    <mergeCell ref="Z4:AG7"/>
    <mergeCell ref="K5:K6"/>
    <mergeCell ref="G5:J6"/>
    <mergeCell ref="S5:T6"/>
    <mergeCell ref="M6:O6"/>
    <mergeCell ref="P6:Q6"/>
    <mergeCell ref="L5:L6"/>
    <mergeCell ref="M5:O5"/>
    <mergeCell ref="P5:Q5"/>
    <mergeCell ref="R5:R6"/>
    <mergeCell ref="P7:Q7"/>
    <mergeCell ref="A8:F11"/>
    <mergeCell ref="G8:J8"/>
    <mergeCell ref="M8:N8"/>
    <mergeCell ref="P8:Q8"/>
    <mergeCell ref="M10:N10"/>
    <mergeCell ref="P10:Q10"/>
    <mergeCell ref="P11:Q11"/>
    <mergeCell ref="Z8:AG11"/>
    <mergeCell ref="G9:J10"/>
    <mergeCell ref="K9:K10"/>
    <mergeCell ref="L9:L10"/>
    <mergeCell ref="M9:N9"/>
    <mergeCell ref="O9:O10"/>
    <mergeCell ref="P9:Q9"/>
    <mergeCell ref="R9:R10"/>
    <mergeCell ref="S9:T10"/>
    <mergeCell ref="S12:T12"/>
    <mergeCell ref="P14:Q14"/>
    <mergeCell ref="S14:T14"/>
    <mergeCell ref="P15:Q15"/>
    <mergeCell ref="Z12:AG15"/>
    <mergeCell ref="R13:R14"/>
    <mergeCell ref="S13:T13"/>
    <mergeCell ref="G13:J14"/>
    <mergeCell ref="K13:K14"/>
    <mergeCell ref="L13:L14"/>
    <mergeCell ref="M13:N13"/>
    <mergeCell ref="O13:O14"/>
    <mergeCell ref="P13:Q13"/>
    <mergeCell ref="M14:N14"/>
    <mergeCell ref="Z16:AG19"/>
    <mergeCell ref="G17:J18"/>
    <mergeCell ref="K17:K18"/>
    <mergeCell ref="L17:L18"/>
    <mergeCell ref="M17:N17"/>
    <mergeCell ref="O17:O18"/>
    <mergeCell ref="P17:Q17"/>
    <mergeCell ref="R17:R18"/>
    <mergeCell ref="S17:T17"/>
    <mergeCell ref="G16:J16"/>
    <mergeCell ref="M22:N22"/>
    <mergeCell ref="P22:Q22"/>
    <mergeCell ref="Z20:AG23"/>
    <mergeCell ref="G21:J22"/>
    <mergeCell ref="K21:K22"/>
    <mergeCell ref="L21:L22"/>
    <mergeCell ref="M21:N21"/>
    <mergeCell ref="O21:O22"/>
    <mergeCell ref="P21:Q21"/>
    <mergeCell ref="R21:R22"/>
    <mergeCell ref="S22:T22"/>
    <mergeCell ref="P23:Q23"/>
    <mergeCell ref="A24:F27"/>
    <mergeCell ref="G24:J24"/>
    <mergeCell ref="M24:N24"/>
    <mergeCell ref="P24:Q24"/>
    <mergeCell ref="S24:T24"/>
    <mergeCell ref="P26:Q26"/>
    <mergeCell ref="P27:Q27"/>
    <mergeCell ref="O25:O26"/>
    <mergeCell ref="Z24:AG27"/>
    <mergeCell ref="G25:J26"/>
    <mergeCell ref="K25:K26"/>
    <mergeCell ref="L25:L26"/>
    <mergeCell ref="P25:Q25"/>
    <mergeCell ref="R25:R26"/>
    <mergeCell ref="S25:T25"/>
    <mergeCell ref="M26:N26"/>
    <mergeCell ref="S26:T26"/>
    <mergeCell ref="M25:N25"/>
    <mergeCell ref="S43:T43"/>
    <mergeCell ref="G44:H46"/>
    <mergeCell ref="L29:L30"/>
    <mergeCell ref="M29:O29"/>
    <mergeCell ref="M30:O30"/>
    <mergeCell ref="Z28:AG31"/>
    <mergeCell ref="W28:Y29"/>
    <mergeCell ref="W30:Y31"/>
    <mergeCell ref="AA35:AB38"/>
    <mergeCell ref="V40:W42"/>
    <mergeCell ref="P28:Q28"/>
    <mergeCell ref="P29:Q29"/>
    <mergeCell ref="P31:Q31"/>
    <mergeCell ref="G29:J30"/>
    <mergeCell ref="K29:K30"/>
    <mergeCell ref="A43:F46"/>
    <mergeCell ref="G43:H43"/>
    <mergeCell ref="J43:K43"/>
    <mergeCell ref="M43:N43"/>
    <mergeCell ref="P43:Q43"/>
    <mergeCell ref="R29:R30"/>
    <mergeCell ref="S29:T30"/>
    <mergeCell ref="S39:T39"/>
    <mergeCell ref="R40:R42"/>
    <mergeCell ref="S40:T42"/>
    <mergeCell ref="A28:F31"/>
    <mergeCell ref="G28:J28"/>
    <mergeCell ref="P30:Q30"/>
    <mergeCell ref="S28:T28"/>
    <mergeCell ref="M28:N28"/>
    <mergeCell ref="A39:F42"/>
    <mergeCell ref="M35:N35"/>
    <mergeCell ref="P36:Q38"/>
    <mergeCell ref="P35:Q35"/>
    <mergeCell ref="P39:Q39"/>
    <mergeCell ref="M40:N42"/>
    <mergeCell ref="O40:O42"/>
    <mergeCell ref="P40:Q42"/>
    <mergeCell ref="L36:L38"/>
    <mergeCell ref="M36:N38"/>
    <mergeCell ref="G35:H35"/>
    <mergeCell ref="G36:H38"/>
    <mergeCell ref="I36:I38"/>
    <mergeCell ref="J35:K35"/>
    <mergeCell ref="J36:K38"/>
    <mergeCell ref="O36:O38"/>
    <mergeCell ref="AC51:AG54"/>
    <mergeCell ref="AA55:AB58"/>
    <mergeCell ref="G39:H39"/>
    <mergeCell ref="J39:K39"/>
    <mergeCell ref="M39:N39"/>
    <mergeCell ref="G40:H42"/>
    <mergeCell ref="I40:I42"/>
    <mergeCell ref="J40:K42"/>
    <mergeCell ref="L40:L42"/>
    <mergeCell ref="U40:U42"/>
    <mergeCell ref="A18:F18"/>
    <mergeCell ref="A19:F19"/>
    <mergeCell ref="AC55:AG58"/>
    <mergeCell ref="AA39:AB42"/>
    <mergeCell ref="AA43:AB46"/>
    <mergeCell ref="AA47:AB50"/>
    <mergeCell ref="AA51:AB54"/>
    <mergeCell ref="AC39:AG42"/>
    <mergeCell ref="AC43:AG46"/>
    <mergeCell ref="AC47:AG50"/>
    <mergeCell ref="A12:F12"/>
    <mergeCell ref="A13:F13"/>
    <mergeCell ref="A14:F14"/>
    <mergeCell ref="A15:F15"/>
    <mergeCell ref="A16:F16"/>
    <mergeCell ref="A17:F17"/>
  </mergeCells>
  <dataValidations count="3">
    <dataValidation type="list" allowBlank="1" showInputMessage="1" showErrorMessage="1" sqref="M14:N14">
      <formula1>"20,26.7"</formula1>
    </dataValidation>
    <dataValidation type="list" allowBlank="1" showInputMessage="1" showErrorMessage="1" sqref="M18:N18 M26:N26">
      <formula1>"25,33.3"</formula1>
    </dataValidation>
    <dataValidation type="list" allowBlank="1" showInputMessage="1" showErrorMessage="1" sqref="M22:N22">
      <formula1>"30,40"</formula1>
    </dataValidation>
  </dataValidations>
  <printOptions/>
  <pageMargins left="0.787" right="0.787" top="0.984" bottom="0.984" header="0.512" footer="0.512"/>
  <pageSetup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和歌山市</dc:creator>
  <cp:keywords/>
  <dc:description/>
  <cp:lastModifiedBy>pt</cp:lastModifiedBy>
  <cp:lastPrinted>2018-12-10T09:14:16Z</cp:lastPrinted>
  <dcterms:created xsi:type="dcterms:W3CDTF">2010-02-17T00:37:44Z</dcterms:created>
  <dcterms:modified xsi:type="dcterms:W3CDTF">2018-12-10T09:31:53Z</dcterms:modified>
  <cp:category/>
  <cp:version/>
  <cp:contentType/>
  <cp:contentStatus/>
</cp:coreProperties>
</file>